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/>
  </bookViews>
  <sheets>
    <sheet name="Sheet1" sheetId="1" r:id="rId1"/>
  </sheets>
  <definedNames>
    <definedName name="_xlnm._FilterDatabase" localSheetId="0" hidden="1">Sheet1!$A$3:$S$82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<sst xmlns="http://schemas.openxmlformats.org/spreadsheetml/2006/main" count="912" uniqueCount="350">
  <si>
    <t>2024年许昌市鄢陵县职业技能提升培训人员花名册</t>
  </si>
  <si>
    <t>培训机构（公章）：禹州市阳光劳务技能培训学校                                        联系人：白蕾柯                              联系电话：13569487079</t>
  </si>
  <si>
    <t>序号</t>
  </si>
  <si>
    <t>姓名</t>
  </si>
  <si>
    <t>性别</t>
  </si>
  <si>
    <t>年龄</t>
  </si>
  <si>
    <t>民族</t>
  </si>
  <si>
    <t>出生年月</t>
  </si>
  <si>
    <t>身份证号</t>
  </si>
  <si>
    <t>文化程度</t>
  </si>
  <si>
    <t>人员类别</t>
  </si>
  <si>
    <t>培训职业
（工种）</t>
  </si>
  <si>
    <t>培训班次</t>
  </si>
  <si>
    <t>培训时间</t>
  </si>
  <si>
    <t>理论
成绩</t>
  </si>
  <si>
    <t>实操
成绩</t>
  </si>
  <si>
    <t>取得证书等级</t>
  </si>
  <si>
    <t>证书编号</t>
  </si>
  <si>
    <t>家庭住址</t>
  </si>
  <si>
    <t>联系电话</t>
  </si>
  <si>
    <t>备注</t>
  </si>
  <si>
    <t>冯德恩</t>
  </si>
  <si>
    <t>汉</t>
  </si>
  <si>
    <t>411024197505010731</t>
  </si>
  <si>
    <t>初中</t>
  </si>
  <si>
    <t>农村转移就业劳动者</t>
  </si>
  <si>
    <t>互联网营销师（直播销售员）</t>
  </si>
  <si>
    <t>01班</t>
  </si>
  <si>
    <t>2024.06.12</t>
  </si>
  <si>
    <t>四级/中级</t>
  </si>
  <si>
    <t>S000041100001244001930</t>
  </si>
  <si>
    <t>鄢陵县马栏镇冯家村105号</t>
  </si>
  <si>
    <t>冯亚萍</t>
  </si>
  <si>
    <t>411024199312130744</t>
  </si>
  <si>
    <t>S000041100001244001931</t>
  </si>
  <si>
    <t>鄢陵县陶城乡陶南
村4组</t>
  </si>
  <si>
    <t>贾艳环</t>
  </si>
  <si>
    <t>411024198901120742</t>
  </si>
  <si>
    <t>S000041100001244001932</t>
  </si>
  <si>
    <t>鄢陵县马栏镇司家村225号</t>
  </si>
  <si>
    <t>姜新爱</t>
  </si>
  <si>
    <t>411024197101020845</t>
  </si>
  <si>
    <t>S000041100001244001933</t>
  </si>
  <si>
    <t>鄢陵县马栏镇南郑庄村172号</t>
  </si>
  <si>
    <t>李丽娟</t>
  </si>
  <si>
    <t>411024199112010764</t>
  </si>
  <si>
    <t>S000041100001244001934</t>
  </si>
  <si>
    <t>鄢陵县马栏镇西章甫村4号</t>
  </si>
  <si>
    <t>李双玲</t>
  </si>
  <si>
    <t>411024198807070742</t>
  </si>
  <si>
    <t>S000041100001244001935</t>
  </si>
  <si>
    <t>鄢陵县马栏镇司家村64号</t>
  </si>
  <si>
    <t>梁苗苗</t>
  </si>
  <si>
    <t>41102419900507552X</t>
  </si>
  <si>
    <t>S000041100001244001936</t>
  </si>
  <si>
    <t>鄢陵县大马乡高迁王村</t>
  </si>
  <si>
    <t>牛树萍</t>
  </si>
  <si>
    <t>411024198901160760</t>
  </si>
  <si>
    <t>S000041100001244001937</t>
  </si>
  <si>
    <t>鄢陵县马栏镇西章甫村118号</t>
  </si>
  <si>
    <t>司新玲</t>
  </si>
  <si>
    <t>411024196812160807</t>
  </si>
  <si>
    <t>S000041100001244001938</t>
  </si>
  <si>
    <t>鄢陵县马栏镇大路庄村</t>
  </si>
  <si>
    <t>苏雅娜</t>
  </si>
  <si>
    <t>411024198712230125</t>
  </si>
  <si>
    <t>S000041100001244001939</t>
  </si>
  <si>
    <t>鄢陵县马栏镇梁老村一组</t>
  </si>
  <si>
    <t>田秋芳</t>
  </si>
  <si>
    <t>411024197107210869</t>
  </si>
  <si>
    <t>S000041100001244001940</t>
  </si>
  <si>
    <t>鄢陵县马栏镇南郑庄村344号</t>
  </si>
  <si>
    <t>王肖亚</t>
  </si>
  <si>
    <t>411024198910211689</t>
  </si>
  <si>
    <t>S000041100001244001941</t>
  </si>
  <si>
    <t>鄢陵县马栏镇后邢村</t>
  </si>
  <si>
    <t>13938905729</t>
  </si>
  <si>
    <t>张聪聪</t>
  </si>
  <si>
    <t>411082199109240642</t>
  </si>
  <si>
    <t>S000041100001244001942</t>
  </si>
  <si>
    <t>鄢陵县马栏镇胥庄村126号</t>
  </si>
  <si>
    <t>张纹萌</t>
  </si>
  <si>
    <t>411024200208266241</t>
  </si>
  <si>
    <t>S000041100001244001943</t>
  </si>
  <si>
    <t>鄢陵县柏梁镇康王庙村6组</t>
  </si>
  <si>
    <t>张艳花</t>
  </si>
  <si>
    <t>411024198501102545</t>
  </si>
  <si>
    <t>S000041100001244001944</t>
  </si>
  <si>
    <t>鄢陵县马栏镇南郑庄村三组</t>
  </si>
  <si>
    <t>赵春歌</t>
  </si>
  <si>
    <t>411024199303128562</t>
  </si>
  <si>
    <t>S000041100001244001945</t>
  </si>
  <si>
    <t>鄢陵县南坞乡牛薛村4组</t>
  </si>
  <si>
    <t>常小红</t>
  </si>
  <si>
    <t>女</t>
  </si>
  <si>
    <t>411024199005104909</t>
  </si>
  <si>
    <t>02班</t>
  </si>
  <si>
    <t>7.11-7.22</t>
  </si>
  <si>
    <t>S000041100001244002333</t>
  </si>
  <si>
    <t>河南省鄢陵县只乐乡常寨村七组</t>
  </si>
  <si>
    <t>陈玉林</t>
  </si>
  <si>
    <t>411024198604285524</t>
  </si>
  <si>
    <t>S000041100001244002334</t>
  </si>
  <si>
    <t>河南省鄢陵县只乐乡罗寨村三组</t>
  </si>
  <si>
    <t>贾玉梦</t>
  </si>
  <si>
    <t>411024199101134729</t>
  </si>
  <si>
    <t>S000041100001244002335</t>
  </si>
  <si>
    <t>河南省鄢陵县只乐乡崔庄村四组</t>
  </si>
  <si>
    <t>荆艳杰</t>
  </si>
  <si>
    <t>411024199110224742</t>
  </si>
  <si>
    <t>S000041100001244002336</t>
  </si>
  <si>
    <t>河南省鄢陵县只乐乡东店村2组</t>
  </si>
  <si>
    <t>李俊红</t>
  </si>
  <si>
    <t>411122197806026027</t>
  </si>
  <si>
    <t>S000041100001244002338</t>
  </si>
  <si>
    <t>河南省鄢陵县只乐乡常寨村六组</t>
  </si>
  <si>
    <t>李山好</t>
  </si>
  <si>
    <t>411024198202104727</t>
  </si>
  <si>
    <t>S000041100001244002339</t>
  </si>
  <si>
    <t>河南省鄢陵县只乐乡王建平村2组组</t>
  </si>
  <si>
    <t>刘纪红</t>
  </si>
  <si>
    <t>411024198603304746</t>
  </si>
  <si>
    <t>S000041100001244002340</t>
  </si>
  <si>
    <t>河南省鄢陵县只乐乡后社村五组</t>
  </si>
  <si>
    <t>司小蓓</t>
  </si>
  <si>
    <t>411024198601274766</t>
  </si>
  <si>
    <t>S000041100001244002341</t>
  </si>
  <si>
    <t>河南省鄢陵县只乐乡大营村一组</t>
  </si>
  <si>
    <t>王高洁</t>
  </si>
  <si>
    <t>411024200307107801</t>
  </si>
  <si>
    <t>S000041100001244002342</t>
  </si>
  <si>
    <t>河南省鄢陵县镇乐乡东店村1组</t>
  </si>
  <si>
    <t>王革</t>
  </si>
  <si>
    <t>411421198908202428</t>
  </si>
  <si>
    <t>S000041100001244002343</t>
  </si>
  <si>
    <t>河南省鄢陵县只乐乡前曹村四组</t>
  </si>
  <si>
    <t>肖方</t>
  </si>
  <si>
    <t>411302199004013747</t>
  </si>
  <si>
    <t>S000041100001244002345</t>
  </si>
  <si>
    <t>河南省鄢陵县只乐乡罗寨村二组</t>
  </si>
  <si>
    <t>张培利</t>
  </si>
  <si>
    <t>411024198807064721</t>
  </si>
  <si>
    <t>S000041100001244002347</t>
  </si>
  <si>
    <t>河南省鄢陵县只乐乡小东村三组</t>
  </si>
  <si>
    <t>张晓琳</t>
  </si>
  <si>
    <t>411122197411196523</t>
  </si>
  <si>
    <t>S000041100001244002348</t>
  </si>
  <si>
    <t>河南省鄢陵县迟乐乡东店村二组</t>
  </si>
  <si>
    <t>蔡艳平</t>
  </si>
  <si>
    <t>411024199001284041</t>
  </si>
  <si>
    <t>保育师</t>
  </si>
  <si>
    <t>03班</t>
  </si>
  <si>
    <t>7.13-7.24</t>
  </si>
  <si>
    <t>S000041100001244002303</t>
  </si>
  <si>
    <t>鄢陵县望田镇蔺庄村5组</t>
  </si>
  <si>
    <t>陈平</t>
  </si>
  <si>
    <t>411024199011233248</t>
  </si>
  <si>
    <t>S000041100001244002304</t>
  </si>
  <si>
    <t>鄢陵县望田镇新色村4组</t>
  </si>
  <si>
    <t>耿方方</t>
  </si>
  <si>
    <t>411024199101013249</t>
  </si>
  <si>
    <t>S000041100001244002305</t>
  </si>
  <si>
    <t>鄢陵县望田镇程甫还村1组</t>
  </si>
  <si>
    <t>韩秀艳</t>
  </si>
  <si>
    <t>34122219910707208x</t>
  </si>
  <si>
    <t>S000041100001244002306</t>
  </si>
  <si>
    <t>鄢陵县望田镇店东刘村7组</t>
  </si>
  <si>
    <t>李文玲</t>
  </si>
  <si>
    <t>411421199302160088</t>
  </si>
  <si>
    <t>S000041100001244002307</t>
  </si>
  <si>
    <t>鄢陵县望田镇蔺庄村3组</t>
  </si>
  <si>
    <t>李小洁</t>
  </si>
  <si>
    <t>411023198610291625</t>
  </si>
  <si>
    <t>S000041100001244002308</t>
  </si>
  <si>
    <t>许昌县陈曹乡田庄</t>
  </si>
  <si>
    <t>刘美丽</t>
  </si>
  <si>
    <t>411024198506154109</t>
  </si>
  <si>
    <t>S000041100001244002309</t>
  </si>
  <si>
    <t>鄢陵县望田镇翟刘村1组</t>
  </si>
  <si>
    <t>刘苗苗</t>
  </si>
  <si>
    <t>411024199103214028</t>
  </si>
  <si>
    <t>S000041100001244002310</t>
  </si>
  <si>
    <t>鄢陵县望田镇孙寨村6组</t>
  </si>
  <si>
    <t>刘宁宁</t>
  </si>
  <si>
    <t>410526198712044102</t>
  </si>
  <si>
    <t>S000041100001244002311</t>
  </si>
  <si>
    <t xml:space="preserve">鄢陵县逊耕村8组
</t>
  </si>
  <si>
    <t>刘盼盼</t>
  </si>
  <si>
    <t>410426198607155242</t>
  </si>
  <si>
    <t>S000041100001244002312</t>
  </si>
  <si>
    <t xml:space="preserve">鄢陵县望田汉孙寨村5组
</t>
  </si>
  <si>
    <t>刘晓丽</t>
  </si>
  <si>
    <t>411024198709124022</t>
  </si>
  <si>
    <t>S000041100001244002313</t>
  </si>
  <si>
    <t>刘玉莹</t>
  </si>
  <si>
    <t>41102419991129322X</t>
  </si>
  <si>
    <t>S000041100001244002314</t>
  </si>
  <si>
    <t>河南省鄢陵县陶城乡黄庄
村2组</t>
  </si>
  <si>
    <t>卢文华</t>
  </si>
  <si>
    <t>411024198810234023</t>
  </si>
  <si>
    <t>S000041100001244002315</t>
  </si>
  <si>
    <t>鄢陵县望田镇杜春营村2组</t>
  </si>
  <si>
    <t>马书会</t>
  </si>
  <si>
    <t>411024198309014027</t>
  </si>
  <si>
    <t>S000041100001244002316</t>
  </si>
  <si>
    <t xml:space="preserve">鄢陵县望田镇逊耕村9组
</t>
  </si>
  <si>
    <t>欧阳晓平</t>
  </si>
  <si>
    <t>411024198009204064</t>
  </si>
  <si>
    <t>S000041100001244002317</t>
  </si>
  <si>
    <t>鄢陵县望田镇东村2组</t>
  </si>
  <si>
    <t>欧阳晓雨</t>
  </si>
  <si>
    <t>411024199104164042</t>
  </si>
  <si>
    <t>S000041100001244002318</t>
  </si>
  <si>
    <t>临颖县王岗镇吕庄村216号</t>
  </si>
  <si>
    <t>任志品</t>
  </si>
  <si>
    <t>411024198906294020</t>
  </si>
  <si>
    <t>S000041100001244002319</t>
  </si>
  <si>
    <t>鄢陵县望田镇赵岗村1组</t>
  </si>
  <si>
    <t>田丽杰</t>
  </si>
  <si>
    <t>411122199309266627</t>
  </si>
  <si>
    <t>S000041100001244002320</t>
  </si>
  <si>
    <t>鄢陵县望田镇郭寺村8组</t>
  </si>
  <si>
    <t>田利方</t>
  </si>
  <si>
    <t>410222198905222540</t>
  </si>
  <si>
    <t>S000041100001244002321</t>
  </si>
  <si>
    <t>鄢陵县陶城乡黄庄村1组</t>
  </si>
  <si>
    <t>王娇娇</t>
  </si>
  <si>
    <t>411024199902094042</t>
  </si>
  <si>
    <t>S000041100001244002322</t>
  </si>
  <si>
    <t xml:space="preserve">鄢陵县望田镇逊耕村1组
</t>
  </si>
  <si>
    <t>王丽平</t>
  </si>
  <si>
    <t>411024198905243321</t>
  </si>
  <si>
    <t>S000041100001244002323</t>
  </si>
  <si>
    <t xml:space="preserve">鄢陵县望田镇新色村9组
</t>
  </si>
  <si>
    <t>温小威</t>
  </si>
  <si>
    <t>411024199001034763</t>
  </si>
  <si>
    <t>S000041100001244002324</t>
  </si>
  <si>
    <t>鄢陵县望田镇大王庄村3组</t>
  </si>
  <si>
    <t>温玉杰</t>
  </si>
  <si>
    <t>411024198812264760</t>
  </si>
  <si>
    <t>S000041100001244002325</t>
  </si>
  <si>
    <t xml:space="preserve">鄢陵县只乐乡观台村3组
</t>
  </si>
  <si>
    <t>谢丽军</t>
  </si>
  <si>
    <t>411045198909014047</t>
  </si>
  <si>
    <t>S000041100001244002326</t>
  </si>
  <si>
    <t>鄢陵县望田镇和刘村1组</t>
  </si>
  <si>
    <t>杨利果</t>
  </si>
  <si>
    <t>411024198511054049</t>
  </si>
  <si>
    <t>S000041100001244002327</t>
  </si>
  <si>
    <t>姚欢欢</t>
  </si>
  <si>
    <t>411024200108114021</t>
  </si>
  <si>
    <t>S000041100001244002328</t>
  </si>
  <si>
    <t>鄢陵县望田镇老范
店村5组</t>
  </si>
  <si>
    <t>张晓伟</t>
  </si>
  <si>
    <t>411024198310194045</t>
  </si>
  <si>
    <t>S000041100001244002329</t>
  </si>
  <si>
    <t>鄢陵县望田镇边王村1组</t>
  </si>
  <si>
    <t>赵歌</t>
  </si>
  <si>
    <t>411024198801064042</t>
  </si>
  <si>
    <t>S000041100001244002330</t>
  </si>
  <si>
    <t xml:space="preserve">鄢陵县望田镇店东刘村7组
</t>
  </si>
  <si>
    <t>赵可可</t>
  </si>
  <si>
    <t>411024199602254040</t>
  </si>
  <si>
    <t>S000041100001244002331</t>
  </si>
  <si>
    <t xml:space="preserve">鄢陵县只乐乡曹桥村组
</t>
  </si>
  <si>
    <t>周丽丹</t>
  </si>
  <si>
    <t>411024198410154040</t>
  </si>
  <si>
    <t>S000041100001244002332</t>
  </si>
  <si>
    <t>鄢陵县望田镇堤王村7组</t>
  </si>
  <si>
    <t xml:space="preserve"> 董金英</t>
  </si>
  <si>
    <t>411024197109055145</t>
  </si>
  <si>
    <t>04班</t>
  </si>
  <si>
    <t>7.18-7.29</t>
  </si>
  <si>
    <t>S000041100001244002349</t>
  </si>
  <si>
    <t>河南省鄢陵县只乐乡胡营村1组</t>
  </si>
  <si>
    <t xml:space="preserve"> 杜青苗</t>
  </si>
  <si>
    <t>411024199310204789</t>
  </si>
  <si>
    <t>S000041100001244002350</t>
  </si>
  <si>
    <t>河南省鄢陵县只乐乡东小
营村3组</t>
  </si>
  <si>
    <t>曹侠</t>
  </si>
  <si>
    <t>341282198901018488</t>
  </si>
  <si>
    <t>S000041100001244002351</t>
  </si>
  <si>
    <t>河南省鄢陵县只乐乡顺阳村7组</t>
  </si>
  <si>
    <t>晁会丽</t>
  </si>
  <si>
    <t>411024198111124028</t>
  </si>
  <si>
    <t>S000041100001244002352</t>
  </si>
  <si>
    <t>广西阳朔县阳朔镇杨梅坪村1号1室</t>
  </si>
  <si>
    <t>陈红芹</t>
  </si>
  <si>
    <t>411024196909064782</t>
  </si>
  <si>
    <t>S000041100001244002353</t>
  </si>
  <si>
    <t>河南省鄢陵县只乐乡东只乐村2组</t>
  </si>
  <si>
    <t>董瑞平</t>
  </si>
  <si>
    <t>411024198903084749</t>
  </si>
  <si>
    <t>S000041100001244002354</t>
  </si>
  <si>
    <t>河南省鄢陵县只乐乡后杜村5组</t>
  </si>
  <si>
    <t>葛玉霞</t>
  </si>
  <si>
    <t>411122199312078045</t>
  </si>
  <si>
    <t>S000041100001244002355</t>
  </si>
  <si>
    <t>河南省鄢陵县只乐乡大营村2组</t>
  </si>
  <si>
    <t>黄会平</t>
  </si>
  <si>
    <t>411024197304094721</t>
  </si>
  <si>
    <t>S000041100001244002356</t>
  </si>
  <si>
    <t>河南省鄢陵县只乐乡刘英桥村 2组</t>
  </si>
  <si>
    <t>荆艳苹</t>
  </si>
  <si>
    <t>411024197912085167</t>
  </si>
  <si>
    <t>S000041100001244002357</t>
  </si>
  <si>
    <t>河南省鄢陵县只乐乡袁堂村1组</t>
  </si>
  <si>
    <t>李红丽</t>
  </si>
  <si>
    <t>411024199308154743</t>
  </si>
  <si>
    <t>S000041100001244002358</t>
  </si>
  <si>
    <t>河南省鄢陵县只乐乡郭刘村4组</t>
  </si>
  <si>
    <t>李艳</t>
  </si>
  <si>
    <t>411024198812114762</t>
  </si>
  <si>
    <t>S000041100001244002359</t>
  </si>
  <si>
    <t>河南省鄢陵县只乐乡河北谢村2组</t>
  </si>
  <si>
    <t>刘燕花</t>
  </si>
  <si>
    <t>411024198105204806</t>
  </si>
  <si>
    <t>S000041100001244002360</t>
  </si>
  <si>
    <t>河南省鄢陵县只乐乡顺阳村2组</t>
  </si>
  <si>
    <t>潘晓华</t>
  </si>
  <si>
    <t>411123198311192526</t>
  </si>
  <si>
    <t>S000041100001244002361</t>
  </si>
  <si>
    <t>王凤霞</t>
  </si>
  <si>
    <t>411024198201304022</t>
  </si>
  <si>
    <t>S000041100001244002362</t>
  </si>
  <si>
    <t>河南省鄢陵县望田镇新色村2组</t>
  </si>
  <si>
    <t>王红霞</t>
  </si>
  <si>
    <t>41102419890425472X</t>
  </si>
  <si>
    <t>S000041100001244002363</t>
  </si>
  <si>
    <t>河南省鄢陵县只乐乡观台村4组</t>
  </si>
  <si>
    <t>王素平</t>
  </si>
  <si>
    <t>412722197705064984</t>
  </si>
  <si>
    <t>S000041100001244002364</t>
  </si>
  <si>
    <t>河南省鄢陵县只乐乡岗周村 1组</t>
  </si>
  <si>
    <t>文路圆</t>
  </si>
  <si>
    <t>41042619990625318x</t>
  </si>
  <si>
    <t>S000041100001244002366</t>
  </si>
  <si>
    <t>河南省鄢陵县陶城镇南孙庄村2组</t>
  </si>
  <si>
    <t>张晴</t>
  </si>
  <si>
    <t>41102420000108626X</t>
  </si>
  <si>
    <t>S000041100001244002367</t>
  </si>
  <si>
    <t>河南省鄢陵县柏梁镇甘罗村5 组</t>
  </si>
  <si>
    <t>张钰莹</t>
  </si>
  <si>
    <t>411024199410214749</t>
  </si>
  <si>
    <t>S000041100001244002369</t>
  </si>
  <si>
    <t>河南省鄢陵县只乐乡安赵村1组</t>
  </si>
  <si>
    <t>赵佳</t>
  </si>
  <si>
    <t>411024200202063267</t>
  </si>
  <si>
    <t>S000041100001244002397</t>
  </si>
  <si>
    <t>河南省鄢陵县陶城镇赵庄村2组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</si>
</sst>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2">
    <font>
      <sz val="11"/>
      <color theme="1"/>
      <name val="宋体"/>
      <charset val="134"/>
      <scheme val="minor"/>
    </font>
    <font>
      <sz val="11"/>
      <color indexed="8"/>
      <name val="Tahoma"/>
      <charset val="134"/>
    </font>
    <font>
      <sz val="14"/>
      <color indexed="8"/>
      <name val="Tahoma"/>
      <charset val="134"/>
    </font>
    <font>
      <sz val="11"/>
      <name val="Tahoma"/>
      <charset val="134"/>
    </font>
    <font>
      <sz val="14"/>
      <name val="宋体"/>
      <charset val="134"/>
    </font>
    <font>
      <sz val="12"/>
      <name val="宋体"/>
      <charset val="134"/>
    </font>
    <font>
      <sz val="14"/>
      <name val="Tahoma"/>
      <charset val="134"/>
    </font>
    <font>
      <sz val="14"/>
      <color indexed="8"/>
      <name val="宋体"/>
      <charset val="134"/>
    </font>
    <font>
      <b/>
      <sz val="20"/>
      <color indexed="8"/>
      <name val="宋体"/>
      <charset val="134"/>
      <scheme val="minor"/>
    </font>
    <font>
      <sz val="14"/>
      <color indexed="8"/>
      <name val="宋体"/>
      <charset val="134"/>
      <scheme val="minor"/>
    </font>
    <font>
      <b/>
      <sz val="14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sz val="14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76" fontId="8" fillId="0" borderId="0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 wrapText="1"/>
    </xf>
    <xf numFmtId="176" fontId="9" fillId="0" borderId="0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2"/>
  <sheetViews>
    <sheetView tabSelected="1" workbookViewId="0">
      <selection activeCell="M6" sqref="M6"/>
    </sheetView>
  </sheetViews>
  <sheetFormatPr defaultColWidth="10.2833333333333" defaultRowHeight="25" customHeight="1"/>
  <cols>
    <col min="1" max="1" width="6" style="1" customWidth="1"/>
    <col min="2" max="2" width="11.425" style="1" customWidth="1"/>
    <col min="3" max="5" width="6.14166666666667" style="1" customWidth="1"/>
    <col min="6" max="6" width="17" style="9" customWidth="1"/>
    <col min="7" max="7" width="28.625" style="10" customWidth="1"/>
    <col min="8" max="8" width="7" style="1" customWidth="1"/>
    <col min="9" max="9" width="19" style="1" customWidth="1"/>
    <col min="10" max="10" width="19.575" style="1" customWidth="1"/>
    <col min="11" max="11" width="7.575" style="1" customWidth="1"/>
    <col min="12" max="12" width="17.425" style="1" customWidth="1"/>
    <col min="13" max="13" width="7.125" style="1" customWidth="1"/>
    <col min="14" max="14" width="9" style="1" customWidth="1"/>
    <col min="15" max="15" width="14.375" style="1" customWidth="1"/>
    <col min="16" max="16" width="24.875" style="1" customWidth="1"/>
    <col min="17" max="17" width="26.575" style="1" customWidth="1"/>
    <col min="18" max="18" width="19.2833333333333" style="1" customWidth="1"/>
    <col min="19" max="19" width="11.575" style="1" customWidth="1"/>
    <col min="20" max="16384" width="10.2833333333333" style="1"/>
  </cols>
  <sheetData>
    <row r="1" s="1" customFormat="1" ht="36" customHeight="1" spans="1:19">
      <c r="A1" s="11" t="s">
        <v>0</v>
      </c>
      <c r="B1" s="11"/>
      <c r="C1" s="11"/>
      <c r="D1" s="11"/>
      <c r="E1" s="11"/>
      <c r="F1" s="12"/>
      <c r="G1" s="13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</row>
    <row r="2" s="1" customFormat="1" customHeight="1" spans="1:19">
      <c r="A2" s="14" t="s">
        <v>1</v>
      </c>
      <c r="B2" s="14"/>
      <c r="C2" s="14"/>
      <c r="D2" s="14"/>
      <c r="E2" s="14"/>
      <c r="F2" s="15"/>
      <c r="G2" s="16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</row>
    <row r="3" s="1" customFormat="1" ht="58" customHeight="1" spans="1:19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8" t="s">
        <v>7</v>
      </c>
      <c r="G3" s="19" t="s">
        <v>8</v>
      </c>
      <c r="H3" s="17" t="s">
        <v>9</v>
      </c>
      <c r="I3" s="17" t="s">
        <v>10</v>
      </c>
      <c r="J3" s="17" t="s">
        <v>11</v>
      </c>
      <c r="K3" s="17" t="s">
        <v>12</v>
      </c>
      <c r="L3" s="17" t="s">
        <v>13</v>
      </c>
      <c r="M3" s="17" t="s">
        <v>14</v>
      </c>
      <c r="N3" s="17" t="s">
        <v>15</v>
      </c>
      <c r="O3" s="17" t="s">
        <v>16</v>
      </c>
      <c r="P3" s="17" t="s">
        <v>17</v>
      </c>
      <c r="Q3" s="17" t="s">
        <v>18</v>
      </c>
      <c r="R3" s="17" t="s">
        <v>19</v>
      </c>
      <c r="S3" s="20" t="s">
        <v>20</v>
      </c>
    </row>
    <row r="4" s="2" customFormat="1" ht="49" customHeight="1" spans="1:19">
      <c r="A4" s="21">
        <v>1</v>
      </c>
      <c r="B4" s="21" t="s">
        <v>21</v>
      </c>
      <c r="C4" s="21" t="str">
        <f>IF(MOD(MID(G4,17,1),2),"男","女")</f>
        <v>男</v>
      </c>
      <c r="D4" s="21">
        <f ca="1">YEAR(TODAY())-MID(G4,7,4)</f>
        <v>50</v>
      </c>
      <c r="E4" s="22" t="s">
        <v>22</v>
      </c>
      <c r="F4" s="22" t="str">
        <f>MID(G4,7,4)&amp;-MID(G4,11,2)&amp;-MID(G4,13,2)</f>
        <v>1975-5-1</v>
      </c>
      <c r="G4" s="23" t="s">
        <v>23</v>
      </c>
      <c r="H4" s="24" t="s">
        <v>24</v>
      </c>
      <c r="I4" s="24" t="s">
        <v>25</v>
      </c>
      <c r="J4" s="24" t="s">
        <v>26</v>
      </c>
      <c r="K4" s="24" t="s">
        <v>27</v>
      </c>
      <c r="L4" s="24" t="s">
        <v>28</v>
      </c>
      <c r="M4" s="24">
        <v>81.5</v>
      </c>
      <c r="N4" s="25">
        <v>60</v>
      </c>
      <c r="O4" s="24" t="s">
        <v>29</v>
      </c>
      <c r="P4" s="21" t="s">
        <v>30</v>
      </c>
      <c r="Q4" s="24" t="s">
        <v>31</v>
      </c>
      <c r="R4" s="21">
        <v>13525598750</v>
      </c>
      <c r="S4" s="26"/>
    </row>
    <row r="5" s="2" customFormat="1" ht="49" customHeight="1" spans="1:19">
      <c r="A5" s="21">
        <v>2</v>
      </c>
      <c r="B5" s="21" t="s">
        <v>32</v>
      </c>
      <c r="C5" s="21" t="str">
        <f>IF(MOD(MID(G5,17,1),2),"男","女")</f>
        <v>女</v>
      </c>
      <c r="D5" s="21">
        <f ca="1">YEAR(TODAY())-MID(G5,7,4)</f>
        <v>32</v>
      </c>
      <c r="E5" s="22" t="s">
        <v>22</v>
      </c>
      <c r="F5" s="22" t="str">
        <f>MID(G5,7,4)&amp;-MID(G5,11,2)&amp;-MID(G5,13,2)</f>
        <v>1993-12-13</v>
      </c>
      <c r="G5" s="23" t="s">
        <v>33</v>
      </c>
      <c r="H5" s="24" t="s">
        <v>24</v>
      </c>
      <c r="I5" s="24" t="s">
        <v>25</v>
      </c>
      <c r="J5" s="24" t="s">
        <v>26</v>
      </c>
      <c r="K5" s="24" t="s">
        <v>27</v>
      </c>
      <c r="L5" s="24" t="s">
        <v>28</v>
      </c>
      <c r="M5" s="24">
        <v>92</v>
      </c>
      <c r="N5" s="24">
        <v>75</v>
      </c>
      <c r="O5" s="24" t="s">
        <v>29</v>
      </c>
      <c r="P5" s="21" t="s">
        <v>34</v>
      </c>
      <c r="Q5" s="24" t="s">
        <v>35</v>
      </c>
      <c r="R5" s="21">
        <v>17630818253</v>
      </c>
      <c r="S5" s="26"/>
    </row>
    <row r="6" s="2" customFormat="1" ht="49" customHeight="1" spans="1:19">
      <c r="A6" s="21">
        <v>3</v>
      </c>
      <c r="B6" s="21" t="s">
        <v>36</v>
      </c>
      <c r="C6" s="21" t="str">
        <f t="shared" ref="C6:C19" si="0">IF(MOD(MID(G6,17,1),2),"男","女")</f>
        <v>女</v>
      </c>
      <c r="D6" s="21">
        <f ca="1" t="shared" ref="D6:D19" si="1">YEAR(TODAY())-MID(G6,7,4)</f>
        <v>36</v>
      </c>
      <c r="E6" s="22" t="s">
        <v>22</v>
      </c>
      <c r="F6" s="22" t="str">
        <f t="shared" ref="F6:F19" si="2">MID(G6,7,4)&amp;-MID(G6,11,2)&amp;-MID(G6,13,2)</f>
        <v>1989-1-12</v>
      </c>
      <c r="G6" s="23" t="s">
        <v>37</v>
      </c>
      <c r="H6" s="24" t="s">
        <v>24</v>
      </c>
      <c r="I6" s="24" t="s">
        <v>25</v>
      </c>
      <c r="J6" s="24" t="s">
        <v>26</v>
      </c>
      <c r="K6" s="24" t="s">
        <v>27</v>
      </c>
      <c r="L6" s="24" t="s">
        <v>28</v>
      </c>
      <c r="M6" s="24">
        <v>93.5</v>
      </c>
      <c r="N6" s="24">
        <v>70</v>
      </c>
      <c r="O6" s="24" t="s">
        <v>29</v>
      </c>
      <c r="P6" s="21" t="s">
        <v>38</v>
      </c>
      <c r="Q6" s="24" t="s">
        <v>39</v>
      </c>
      <c r="R6" s="21">
        <v>19713219736</v>
      </c>
      <c r="S6" s="26"/>
    </row>
    <row r="7" s="2" customFormat="1" ht="49" customHeight="1" spans="1:19">
      <c r="A7" s="21">
        <v>4</v>
      </c>
      <c r="B7" s="21" t="s">
        <v>40</v>
      </c>
      <c r="C7" s="21" t="str">
        <f t="shared" si="0"/>
        <v>女</v>
      </c>
      <c r="D7" s="21">
        <f ca="1" t="shared" si="1"/>
        <v>54</v>
      </c>
      <c r="E7" s="22" t="s">
        <v>22</v>
      </c>
      <c r="F7" s="22" t="str">
        <f t="shared" si="2"/>
        <v>1971-1-2</v>
      </c>
      <c r="G7" s="23" t="s">
        <v>41</v>
      </c>
      <c r="H7" s="24" t="s">
        <v>24</v>
      </c>
      <c r="I7" s="24" t="s">
        <v>25</v>
      </c>
      <c r="J7" s="24" t="s">
        <v>26</v>
      </c>
      <c r="K7" s="24" t="s">
        <v>27</v>
      </c>
      <c r="L7" s="24" t="s">
        <v>28</v>
      </c>
      <c r="M7" s="24">
        <v>77</v>
      </c>
      <c r="N7" s="24">
        <v>60</v>
      </c>
      <c r="O7" s="24" t="s">
        <v>29</v>
      </c>
      <c r="P7" s="21" t="s">
        <v>42</v>
      </c>
      <c r="Q7" s="24" t="s">
        <v>43</v>
      </c>
      <c r="R7" s="21">
        <v>13137436331</v>
      </c>
      <c r="S7" s="26"/>
    </row>
    <row r="8" s="2" customFormat="1" ht="49" customHeight="1" spans="1:19">
      <c r="A8" s="21">
        <v>5</v>
      </c>
      <c r="B8" s="21" t="s">
        <v>44</v>
      </c>
      <c r="C8" s="21" t="str">
        <f t="shared" si="0"/>
        <v>女</v>
      </c>
      <c r="D8" s="21">
        <f ca="1" t="shared" si="1"/>
        <v>34</v>
      </c>
      <c r="E8" s="22" t="s">
        <v>22</v>
      </c>
      <c r="F8" s="22" t="str">
        <f t="shared" si="2"/>
        <v>1991-12-1</v>
      </c>
      <c r="G8" s="23" t="s">
        <v>45</v>
      </c>
      <c r="H8" s="24" t="s">
        <v>24</v>
      </c>
      <c r="I8" s="24" t="s">
        <v>25</v>
      </c>
      <c r="J8" s="24" t="s">
        <v>26</v>
      </c>
      <c r="K8" s="24" t="s">
        <v>27</v>
      </c>
      <c r="L8" s="24" t="s">
        <v>28</v>
      </c>
      <c r="M8" s="24">
        <v>93</v>
      </c>
      <c r="N8" s="24">
        <v>61</v>
      </c>
      <c r="O8" s="24" t="s">
        <v>29</v>
      </c>
      <c r="P8" s="21" t="s">
        <v>46</v>
      </c>
      <c r="Q8" s="24" t="s">
        <v>47</v>
      </c>
      <c r="R8" s="21">
        <v>18637496113</v>
      </c>
      <c r="S8" s="26"/>
    </row>
    <row r="9" s="2" customFormat="1" ht="49" customHeight="1" spans="1:19">
      <c r="A9" s="21">
        <v>6</v>
      </c>
      <c r="B9" s="21" t="s">
        <v>48</v>
      </c>
      <c r="C9" s="21" t="str">
        <f t="shared" si="0"/>
        <v>女</v>
      </c>
      <c r="D9" s="21">
        <f ca="1" t="shared" si="1"/>
        <v>37</v>
      </c>
      <c r="E9" s="22" t="s">
        <v>22</v>
      </c>
      <c r="F9" s="22" t="str">
        <f t="shared" si="2"/>
        <v>1988-7-7</v>
      </c>
      <c r="G9" s="23" t="s">
        <v>49</v>
      </c>
      <c r="H9" s="24" t="s">
        <v>24</v>
      </c>
      <c r="I9" s="24" t="s">
        <v>25</v>
      </c>
      <c r="J9" s="24" t="s">
        <v>26</v>
      </c>
      <c r="K9" s="24" t="s">
        <v>27</v>
      </c>
      <c r="L9" s="24" t="s">
        <v>28</v>
      </c>
      <c r="M9" s="24">
        <v>91.5</v>
      </c>
      <c r="N9" s="24">
        <v>69</v>
      </c>
      <c r="O9" s="24" t="s">
        <v>29</v>
      </c>
      <c r="P9" s="21" t="s">
        <v>50</v>
      </c>
      <c r="Q9" s="24" t="s">
        <v>51</v>
      </c>
      <c r="R9" s="21">
        <v>18839957065</v>
      </c>
      <c r="S9" s="26"/>
    </row>
    <row r="10" s="2" customFormat="1" ht="49" customHeight="1" spans="1:19">
      <c r="A10" s="21">
        <v>7</v>
      </c>
      <c r="B10" s="21" t="s">
        <v>52</v>
      </c>
      <c r="C10" s="21" t="str">
        <f t="shared" si="0"/>
        <v>女</v>
      </c>
      <c r="D10" s="21">
        <f ca="1" t="shared" si="1"/>
        <v>35</v>
      </c>
      <c r="E10" s="22" t="s">
        <v>22</v>
      </c>
      <c r="F10" s="22" t="str">
        <f t="shared" si="2"/>
        <v>1990-5-7</v>
      </c>
      <c r="G10" s="23" t="s">
        <v>53</v>
      </c>
      <c r="H10" s="24" t="s">
        <v>24</v>
      </c>
      <c r="I10" s="24" t="s">
        <v>25</v>
      </c>
      <c r="J10" s="24" t="s">
        <v>26</v>
      </c>
      <c r="K10" s="24" t="s">
        <v>27</v>
      </c>
      <c r="L10" s="24" t="s">
        <v>28</v>
      </c>
      <c r="M10" s="24">
        <v>94</v>
      </c>
      <c r="N10" s="24">
        <v>72</v>
      </c>
      <c r="O10" s="24" t="s">
        <v>29</v>
      </c>
      <c r="P10" s="21" t="s">
        <v>54</v>
      </c>
      <c r="Q10" s="24" t="s">
        <v>55</v>
      </c>
      <c r="R10" s="21">
        <v>15603862399</v>
      </c>
      <c r="S10" s="26"/>
    </row>
    <row r="11" s="2" customFormat="1" ht="49" customHeight="1" spans="1:19">
      <c r="A11" s="21">
        <v>8</v>
      </c>
      <c r="B11" s="21" t="s">
        <v>56</v>
      </c>
      <c r="C11" s="21" t="str">
        <f t="shared" si="0"/>
        <v>女</v>
      </c>
      <c r="D11" s="21">
        <f ca="1" t="shared" si="1"/>
        <v>36</v>
      </c>
      <c r="E11" s="22" t="s">
        <v>22</v>
      </c>
      <c r="F11" s="22" t="str">
        <f t="shared" si="2"/>
        <v>1989-1-16</v>
      </c>
      <c r="G11" s="23" t="s">
        <v>57</v>
      </c>
      <c r="H11" s="24" t="s">
        <v>24</v>
      </c>
      <c r="I11" s="24" t="s">
        <v>25</v>
      </c>
      <c r="J11" s="24" t="s">
        <v>26</v>
      </c>
      <c r="K11" s="24" t="s">
        <v>27</v>
      </c>
      <c r="L11" s="24" t="s">
        <v>28</v>
      </c>
      <c r="M11" s="24">
        <v>95</v>
      </c>
      <c r="N11" s="24">
        <v>62</v>
      </c>
      <c r="O11" s="24" t="s">
        <v>29</v>
      </c>
      <c r="P11" s="21" t="s">
        <v>58</v>
      </c>
      <c r="Q11" s="24" t="s">
        <v>59</v>
      </c>
      <c r="R11" s="21">
        <v>13431578152</v>
      </c>
      <c r="S11" s="26"/>
    </row>
    <row r="12" s="2" customFormat="1" ht="49" customHeight="1" spans="1:19">
      <c r="A12" s="21">
        <v>9</v>
      </c>
      <c r="B12" s="21" t="s">
        <v>60</v>
      </c>
      <c r="C12" s="21" t="str">
        <f t="shared" si="0"/>
        <v>女</v>
      </c>
      <c r="D12" s="21">
        <f ca="1" t="shared" si="1"/>
        <v>57</v>
      </c>
      <c r="E12" s="22" t="s">
        <v>22</v>
      </c>
      <c r="F12" s="22" t="str">
        <f t="shared" si="2"/>
        <v>1968-12-16</v>
      </c>
      <c r="G12" s="23" t="s">
        <v>61</v>
      </c>
      <c r="H12" s="24" t="s">
        <v>24</v>
      </c>
      <c r="I12" s="24" t="s">
        <v>25</v>
      </c>
      <c r="J12" s="24" t="s">
        <v>26</v>
      </c>
      <c r="K12" s="24" t="s">
        <v>27</v>
      </c>
      <c r="L12" s="24" t="s">
        <v>28</v>
      </c>
      <c r="M12" s="24">
        <v>78.5</v>
      </c>
      <c r="N12" s="24">
        <v>60</v>
      </c>
      <c r="O12" s="24" t="s">
        <v>29</v>
      </c>
      <c r="P12" s="21" t="s">
        <v>62</v>
      </c>
      <c r="Q12" s="24" t="s">
        <v>63</v>
      </c>
      <c r="R12" s="21">
        <v>15037469428</v>
      </c>
      <c r="S12" s="26"/>
    </row>
    <row r="13" s="2" customFormat="1" ht="49" customHeight="1" spans="1:19">
      <c r="A13" s="21">
        <v>10</v>
      </c>
      <c r="B13" s="21" t="s">
        <v>64</v>
      </c>
      <c r="C13" s="21" t="str">
        <f t="shared" si="0"/>
        <v>女</v>
      </c>
      <c r="D13" s="21">
        <f ca="1" t="shared" si="1"/>
        <v>38</v>
      </c>
      <c r="E13" s="22" t="s">
        <v>22</v>
      </c>
      <c r="F13" s="22" t="str">
        <f t="shared" si="2"/>
        <v>1987-12-23</v>
      </c>
      <c r="G13" s="23" t="s">
        <v>65</v>
      </c>
      <c r="H13" s="24" t="s">
        <v>24</v>
      </c>
      <c r="I13" s="24" t="s">
        <v>25</v>
      </c>
      <c r="J13" s="24" t="s">
        <v>26</v>
      </c>
      <c r="K13" s="24" t="s">
        <v>27</v>
      </c>
      <c r="L13" s="24" t="s">
        <v>28</v>
      </c>
      <c r="M13" s="24">
        <v>94.5</v>
      </c>
      <c r="N13" s="24">
        <v>68</v>
      </c>
      <c r="O13" s="24" t="s">
        <v>29</v>
      </c>
      <c r="P13" s="21" t="s">
        <v>66</v>
      </c>
      <c r="Q13" s="24" t="s">
        <v>67</v>
      </c>
      <c r="R13" s="21">
        <v>13903991668</v>
      </c>
      <c r="S13" s="26"/>
    </row>
    <row r="14" s="2" customFormat="1" ht="49" customHeight="1" spans="1:19">
      <c r="A14" s="21">
        <v>11</v>
      </c>
      <c r="B14" s="21" t="s">
        <v>68</v>
      </c>
      <c r="C14" s="21" t="str">
        <f t="shared" si="0"/>
        <v>女</v>
      </c>
      <c r="D14" s="21">
        <f ca="1" t="shared" si="1"/>
        <v>54</v>
      </c>
      <c r="E14" s="22" t="s">
        <v>22</v>
      </c>
      <c r="F14" s="22" t="str">
        <f t="shared" si="2"/>
        <v>1971-7-21</v>
      </c>
      <c r="G14" s="23" t="s">
        <v>69</v>
      </c>
      <c r="H14" s="24" t="s">
        <v>24</v>
      </c>
      <c r="I14" s="24" t="s">
        <v>25</v>
      </c>
      <c r="J14" s="24" t="s">
        <v>26</v>
      </c>
      <c r="K14" s="24" t="s">
        <v>27</v>
      </c>
      <c r="L14" s="24" t="s">
        <v>28</v>
      </c>
      <c r="M14" s="24">
        <v>87.5</v>
      </c>
      <c r="N14" s="24">
        <v>63</v>
      </c>
      <c r="O14" s="24" t="s">
        <v>29</v>
      </c>
      <c r="P14" s="21" t="s">
        <v>70</v>
      </c>
      <c r="Q14" s="24" t="s">
        <v>71</v>
      </c>
      <c r="R14" s="21">
        <v>13462136686</v>
      </c>
      <c r="S14" s="26"/>
    </row>
    <row r="15" s="2" customFormat="1" ht="49" customHeight="1" spans="1:19">
      <c r="A15" s="21">
        <v>12</v>
      </c>
      <c r="B15" s="21" t="s">
        <v>72</v>
      </c>
      <c r="C15" s="21" t="str">
        <f t="shared" si="0"/>
        <v>女</v>
      </c>
      <c r="D15" s="21">
        <f ca="1" t="shared" si="1"/>
        <v>36</v>
      </c>
      <c r="E15" s="22" t="s">
        <v>22</v>
      </c>
      <c r="F15" s="22" t="str">
        <f t="shared" si="2"/>
        <v>1989-10-21</v>
      </c>
      <c r="G15" s="23" t="s">
        <v>73</v>
      </c>
      <c r="H15" s="24" t="s">
        <v>24</v>
      </c>
      <c r="I15" s="24" t="s">
        <v>25</v>
      </c>
      <c r="J15" s="24" t="s">
        <v>26</v>
      </c>
      <c r="K15" s="24" t="s">
        <v>27</v>
      </c>
      <c r="L15" s="24" t="s">
        <v>28</v>
      </c>
      <c r="M15" s="24">
        <v>88</v>
      </c>
      <c r="N15" s="24">
        <v>63</v>
      </c>
      <c r="O15" s="24" t="s">
        <v>29</v>
      </c>
      <c r="P15" s="21" t="s">
        <v>74</v>
      </c>
      <c r="Q15" s="24" t="s">
        <v>75</v>
      </c>
      <c r="R15" s="21" t="s">
        <v>76</v>
      </c>
      <c r="S15" s="26"/>
    </row>
    <row r="16" s="2" customFormat="1" ht="49" customHeight="1" spans="1:19">
      <c r="A16" s="21">
        <v>13</v>
      </c>
      <c r="B16" s="21" t="s">
        <v>77</v>
      </c>
      <c r="C16" s="21" t="str">
        <f t="shared" si="0"/>
        <v>女</v>
      </c>
      <c r="D16" s="21">
        <f ca="1" t="shared" si="1"/>
        <v>34</v>
      </c>
      <c r="E16" s="22" t="s">
        <v>22</v>
      </c>
      <c r="F16" s="22" t="str">
        <f t="shared" si="2"/>
        <v>1991-9-24</v>
      </c>
      <c r="G16" s="23" t="s">
        <v>78</v>
      </c>
      <c r="H16" s="24" t="s">
        <v>24</v>
      </c>
      <c r="I16" s="24" t="s">
        <v>25</v>
      </c>
      <c r="J16" s="24" t="s">
        <v>26</v>
      </c>
      <c r="K16" s="24" t="s">
        <v>27</v>
      </c>
      <c r="L16" s="24" t="s">
        <v>28</v>
      </c>
      <c r="M16" s="24">
        <v>94</v>
      </c>
      <c r="N16" s="24">
        <v>67</v>
      </c>
      <c r="O16" s="24" t="s">
        <v>29</v>
      </c>
      <c r="P16" s="21" t="s">
        <v>79</v>
      </c>
      <c r="Q16" s="24" t="s">
        <v>80</v>
      </c>
      <c r="R16" s="21">
        <v>15617242986</v>
      </c>
      <c r="S16" s="26"/>
    </row>
    <row r="17" s="2" customFormat="1" ht="49" customHeight="1" spans="1:19">
      <c r="A17" s="21">
        <v>14</v>
      </c>
      <c r="B17" s="21" t="s">
        <v>81</v>
      </c>
      <c r="C17" s="21" t="str">
        <f t="shared" si="0"/>
        <v>女</v>
      </c>
      <c r="D17" s="21">
        <f ca="1" t="shared" si="1"/>
        <v>23</v>
      </c>
      <c r="E17" s="22" t="s">
        <v>22</v>
      </c>
      <c r="F17" s="22" t="str">
        <f t="shared" si="2"/>
        <v>2002-8-26</v>
      </c>
      <c r="G17" s="23" t="s">
        <v>82</v>
      </c>
      <c r="H17" s="24" t="s">
        <v>24</v>
      </c>
      <c r="I17" s="24" t="s">
        <v>25</v>
      </c>
      <c r="J17" s="24" t="s">
        <v>26</v>
      </c>
      <c r="K17" s="24" t="s">
        <v>27</v>
      </c>
      <c r="L17" s="24" t="s">
        <v>28</v>
      </c>
      <c r="M17" s="24">
        <v>959.5</v>
      </c>
      <c r="N17" s="24">
        <v>77</v>
      </c>
      <c r="O17" s="24" t="s">
        <v>29</v>
      </c>
      <c r="P17" s="21" t="s">
        <v>83</v>
      </c>
      <c r="Q17" s="24" t="s">
        <v>84</v>
      </c>
      <c r="R17" s="21">
        <v>18639712958</v>
      </c>
      <c r="S17" s="26"/>
    </row>
    <row r="18" s="2" customFormat="1" ht="49" customHeight="1" spans="1:19">
      <c r="A18" s="21">
        <v>15</v>
      </c>
      <c r="B18" s="21" t="s">
        <v>85</v>
      </c>
      <c r="C18" s="21" t="str">
        <f t="shared" si="0"/>
        <v>女</v>
      </c>
      <c r="D18" s="21">
        <f ca="1" t="shared" si="1"/>
        <v>40</v>
      </c>
      <c r="E18" s="22" t="s">
        <v>22</v>
      </c>
      <c r="F18" s="22" t="str">
        <f t="shared" si="2"/>
        <v>1985-1-10</v>
      </c>
      <c r="G18" s="23" t="s">
        <v>86</v>
      </c>
      <c r="H18" s="24" t="s">
        <v>24</v>
      </c>
      <c r="I18" s="24" t="s">
        <v>25</v>
      </c>
      <c r="J18" s="24" t="s">
        <v>26</v>
      </c>
      <c r="K18" s="24" t="s">
        <v>27</v>
      </c>
      <c r="L18" s="24" t="s">
        <v>28</v>
      </c>
      <c r="M18" s="24">
        <v>89</v>
      </c>
      <c r="N18" s="24">
        <v>60</v>
      </c>
      <c r="O18" s="24" t="s">
        <v>29</v>
      </c>
      <c r="P18" s="21" t="s">
        <v>87</v>
      </c>
      <c r="Q18" s="24" t="s">
        <v>88</v>
      </c>
      <c r="R18" s="21">
        <v>18237487730</v>
      </c>
      <c r="S18" s="26"/>
    </row>
    <row r="19" s="2" customFormat="1" ht="49" customHeight="1" spans="1:19">
      <c r="A19" s="21">
        <v>16</v>
      </c>
      <c r="B19" s="21" t="s">
        <v>89</v>
      </c>
      <c r="C19" s="21" t="str">
        <f t="shared" si="0"/>
        <v>女</v>
      </c>
      <c r="D19" s="21">
        <f ca="1" t="shared" si="1"/>
        <v>32</v>
      </c>
      <c r="E19" s="22" t="s">
        <v>22</v>
      </c>
      <c r="F19" s="22" t="str">
        <f t="shared" si="2"/>
        <v>1993-3-12</v>
      </c>
      <c r="G19" s="23" t="s">
        <v>90</v>
      </c>
      <c r="H19" s="24" t="s">
        <v>24</v>
      </c>
      <c r="I19" s="24" t="s">
        <v>25</v>
      </c>
      <c r="J19" s="24" t="s">
        <v>26</v>
      </c>
      <c r="K19" s="24" t="s">
        <v>27</v>
      </c>
      <c r="L19" s="24" t="s">
        <v>28</v>
      </c>
      <c r="M19" s="24">
        <v>94.5</v>
      </c>
      <c r="N19" s="24">
        <v>73</v>
      </c>
      <c r="O19" s="24" t="s">
        <v>29</v>
      </c>
      <c r="P19" s="21" t="s">
        <v>91</v>
      </c>
      <c r="Q19" s="24" t="s">
        <v>92</v>
      </c>
      <c r="R19" s="21">
        <v>18505965268</v>
      </c>
      <c r="S19" s="26"/>
    </row>
    <row r="20" s="2" customFormat="1" ht="49" customHeight="1" spans="1:19">
      <c r="A20" s="21">
        <v>1</v>
      </c>
      <c r="B20" s="21" t="s">
        <v>93</v>
      </c>
      <c r="C20" s="21" t="s">
        <v>94</v>
      </c>
      <c r="D20" s="21">
        <f t="shared" ref="D20:D32" si="3">2024-MID(G20,7,4)</f>
        <v>34</v>
      </c>
      <c r="E20" s="22" t="s">
        <v>22</v>
      </c>
      <c r="F20" s="27" t="str">
        <f t="shared" ref="F20:F32" si="4">TEXT(MID(G20,7,8),"0000-00-00")</f>
        <v>1990-05-10</v>
      </c>
      <c r="G20" s="23" t="s">
        <v>95</v>
      </c>
      <c r="H20" s="24" t="s">
        <v>24</v>
      </c>
      <c r="I20" s="24" t="s">
        <v>25</v>
      </c>
      <c r="J20" s="24" t="s">
        <v>26</v>
      </c>
      <c r="K20" s="24" t="s">
        <v>96</v>
      </c>
      <c r="L20" s="24" t="s">
        <v>97</v>
      </c>
      <c r="M20" s="24">
        <v>93.5</v>
      </c>
      <c r="N20" s="24">
        <v>65</v>
      </c>
      <c r="O20" s="24" t="s">
        <v>29</v>
      </c>
      <c r="P20" s="21" t="s">
        <v>98</v>
      </c>
      <c r="Q20" s="24" t="s">
        <v>99</v>
      </c>
      <c r="R20" s="21">
        <v>15893702520</v>
      </c>
      <c r="S20" s="21"/>
    </row>
    <row r="21" s="2" customFormat="1" ht="49" customHeight="1" spans="1:19">
      <c r="A21" s="21">
        <v>2</v>
      </c>
      <c r="B21" s="21" t="s">
        <v>100</v>
      </c>
      <c r="C21" s="21" t="s">
        <v>94</v>
      </c>
      <c r="D21" s="21">
        <f t="shared" si="3"/>
        <v>38</v>
      </c>
      <c r="E21" s="22" t="s">
        <v>22</v>
      </c>
      <c r="F21" s="27" t="str">
        <f t="shared" si="4"/>
        <v>1986-04-28</v>
      </c>
      <c r="G21" s="23" t="s">
        <v>101</v>
      </c>
      <c r="H21" s="24" t="s">
        <v>24</v>
      </c>
      <c r="I21" s="24" t="s">
        <v>25</v>
      </c>
      <c r="J21" s="24" t="s">
        <v>26</v>
      </c>
      <c r="K21" s="24" t="s">
        <v>96</v>
      </c>
      <c r="L21" s="24" t="s">
        <v>97</v>
      </c>
      <c r="M21" s="24">
        <v>96</v>
      </c>
      <c r="N21" s="24">
        <v>66</v>
      </c>
      <c r="O21" s="24" t="s">
        <v>29</v>
      </c>
      <c r="P21" s="21" t="s">
        <v>102</v>
      </c>
      <c r="Q21" s="24" t="s">
        <v>103</v>
      </c>
      <c r="R21" s="21">
        <v>15503739066</v>
      </c>
      <c r="S21" s="21"/>
    </row>
    <row r="22" s="2" customFormat="1" ht="49" customHeight="1" spans="1:19">
      <c r="A22" s="21">
        <v>3</v>
      </c>
      <c r="B22" s="21" t="s">
        <v>104</v>
      </c>
      <c r="C22" s="21" t="s">
        <v>94</v>
      </c>
      <c r="D22" s="21">
        <f t="shared" si="3"/>
        <v>33</v>
      </c>
      <c r="E22" s="22" t="s">
        <v>22</v>
      </c>
      <c r="F22" s="27" t="str">
        <f t="shared" si="4"/>
        <v>1991-01-13</v>
      </c>
      <c r="G22" s="23" t="s">
        <v>105</v>
      </c>
      <c r="H22" s="24" t="s">
        <v>24</v>
      </c>
      <c r="I22" s="24" t="s">
        <v>25</v>
      </c>
      <c r="J22" s="24" t="s">
        <v>26</v>
      </c>
      <c r="K22" s="24" t="s">
        <v>96</v>
      </c>
      <c r="L22" s="24" t="s">
        <v>97</v>
      </c>
      <c r="M22" s="24">
        <v>94.5</v>
      </c>
      <c r="N22" s="24">
        <v>74</v>
      </c>
      <c r="O22" s="24" t="s">
        <v>29</v>
      </c>
      <c r="P22" s="21" t="s">
        <v>106</v>
      </c>
      <c r="Q22" s="24" t="s">
        <v>107</v>
      </c>
      <c r="R22" s="21">
        <v>13271248681</v>
      </c>
      <c r="S22" s="21"/>
    </row>
    <row r="23" s="2" customFormat="1" ht="49" customHeight="1" spans="1:19">
      <c r="A23" s="21">
        <v>4</v>
      </c>
      <c r="B23" s="21" t="s">
        <v>108</v>
      </c>
      <c r="C23" s="21" t="s">
        <v>94</v>
      </c>
      <c r="D23" s="21">
        <f t="shared" si="3"/>
        <v>33</v>
      </c>
      <c r="E23" s="22" t="s">
        <v>22</v>
      </c>
      <c r="F23" s="27" t="str">
        <f t="shared" si="4"/>
        <v>1991-10-22</v>
      </c>
      <c r="G23" s="23" t="s">
        <v>109</v>
      </c>
      <c r="H23" s="24" t="s">
        <v>24</v>
      </c>
      <c r="I23" s="24" t="s">
        <v>25</v>
      </c>
      <c r="J23" s="24" t="s">
        <v>26</v>
      </c>
      <c r="K23" s="24" t="s">
        <v>96</v>
      </c>
      <c r="L23" s="24" t="s">
        <v>97</v>
      </c>
      <c r="M23" s="24">
        <v>95.5</v>
      </c>
      <c r="N23" s="24">
        <v>73</v>
      </c>
      <c r="O23" s="24" t="s">
        <v>29</v>
      </c>
      <c r="P23" s="21" t="s">
        <v>110</v>
      </c>
      <c r="Q23" s="24" t="s">
        <v>111</v>
      </c>
      <c r="R23" s="21">
        <v>18201230912</v>
      </c>
      <c r="S23" s="21"/>
    </row>
    <row r="24" s="2" customFormat="1" ht="49" customHeight="1" spans="1:19">
      <c r="A24" s="21">
        <v>5</v>
      </c>
      <c r="B24" s="21" t="s">
        <v>112</v>
      </c>
      <c r="C24" s="21" t="s">
        <v>94</v>
      </c>
      <c r="D24" s="21">
        <f t="shared" si="3"/>
        <v>46</v>
      </c>
      <c r="E24" s="22" t="s">
        <v>22</v>
      </c>
      <c r="F24" s="27" t="str">
        <f t="shared" si="4"/>
        <v>1978-06-02</v>
      </c>
      <c r="G24" s="23" t="s">
        <v>113</v>
      </c>
      <c r="H24" s="24" t="s">
        <v>24</v>
      </c>
      <c r="I24" s="24" t="s">
        <v>25</v>
      </c>
      <c r="J24" s="24" t="s">
        <v>26</v>
      </c>
      <c r="K24" s="24" t="s">
        <v>96</v>
      </c>
      <c r="L24" s="24" t="s">
        <v>97</v>
      </c>
      <c r="M24" s="24">
        <v>82.5</v>
      </c>
      <c r="N24" s="24">
        <v>60</v>
      </c>
      <c r="O24" s="24" t="s">
        <v>29</v>
      </c>
      <c r="P24" s="21" t="s">
        <v>114</v>
      </c>
      <c r="Q24" s="24" t="s">
        <v>115</v>
      </c>
      <c r="R24" s="21">
        <v>15237493544</v>
      </c>
      <c r="S24" s="21"/>
    </row>
    <row r="25" s="2" customFormat="1" ht="49" customHeight="1" spans="1:19">
      <c r="A25" s="21">
        <v>6</v>
      </c>
      <c r="B25" s="21" t="s">
        <v>116</v>
      </c>
      <c r="C25" s="21" t="s">
        <v>94</v>
      </c>
      <c r="D25" s="21">
        <f t="shared" si="3"/>
        <v>42</v>
      </c>
      <c r="E25" s="22" t="s">
        <v>22</v>
      </c>
      <c r="F25" s="27" t="str">
        <f t="shared" si="4"/>
        <v>1982-02-10</v>
      </c>
      <c r="G25" s="23" t="s">
        <v>117</v>
      </c>
      <c r="H25" s="24" t="s">
        <v>24</v>
      </c>
      <c r="I25" s="24" t="s">
        <v>25</v>
      </c>
      <c r="J25" s="24" t="s">
        <v>26</v>
      </c>
      <c r="K25" s="24" t="s">
        <v>96</v>
      </c>
      <c r="L25" s="24" t="s">
        <v>97</v>
      </c>
      <c r="M25" s="24">
        <v>91</v>
      </c>
      <c r="N25" s="24">
        <v>73</v>
      </c>
      <c r="O25" s="24" t="s">
        <v>29</v>
      </c>
      <c r="P25" s="21" t="s">
        <v>118</v>
      </c>
      <c r="Q25" s="24" t="s">
        <v>119</v>
      </c>
      <c r="R25" s="21">
        <v>13623736184</v>
      </c>
      <c r="S25" s="21"/>
    </row>
    <row r="26" s="2" customFormat="1" ht="49" customHeight="1" spans="1:19">
      <c r="A26" s="21">
        <v>7</v>
      </c>
      <c r="B26" s="21" t="s">
        <v>120</v>
      </c>
      <c r="C26" s="21" t="s">
        <v>94</v>
      </c>
      <c r="D26" s="21">
        <f t="shared" si="3"/>
        <v>38</v>
      </c>
      <c r="E26" s="22" t="s">
        <v>22</v>
      </c>
      <c r="F26" s="27" t="str">
        <f t="shared" si="4"/>
        <v>1986-03-30</v>
      </c>
      <c r="G26" s="23" t="s">
        <v>121</v>
      </c>
      <c r="H26" s="24" t="s">
        <v>24</v>
      </c>
      <c r="I26" s="24" t="s">
        <v>25</v>
      </c>
      <c r="J26" s="24" t="s">
        <v>26</v>
      </c>
      <c r="K26" s="24" t="s">
        <v>96</v>
      </c>
      <c r="L26" s="24" t="s">
        <v>97</v>
      </c>
      <c r="M26" s="24">
        <v>96.5</v>
      </c>
      <c r="N26" s="24">
        <v>70</v>
      </c>
      <c r="O26" s="24" t="s">
        <v>29</v>
      </c>
      <c r="P26" s="21" t="s">
        <v>122</v>
      </c>
      <c r="Q26" s="24" t="s">
        <v>123</v>
      </c>
      <c r="R26" s="21">
        <v>17703749462</v>
      </c>
      <c r="S26" s="21"/>
    </row>
    <row r="27" s="2" customFormat="1" ht="49" customHeight="1" spans="1:19">
      <c r="A27" s="21">
        <v>8</v>
      </c>
      <c r="B27" s="21" t="s">
        <v>124</v>
      </c>
      <c r="C27" s="21" t="s">
        <v>94</v>
      </c>
      <c r="D27" s="21">
        <f t="shared" si="3"/>
        <v>38</v>
      </c>
      <c r="E27" s="22" t="s">
        <v>22</v>
      </c>
      <c r="F27" s="27" t="str">
        <f t="shared" si="4"/>
        <v>1986-01-27</v>
      </c>
      <c r="G27" s="23" t="s">
        <v>125</v>
      </c>
      <c r="H27" s="24" t="s">
        <v>24</v>
      </c>
      <c r="I27" s="24" t="s">
        <v>25</v>
      </c>
      <c r="J27" s="24" t="s">
        <v>26</v>
      </c>
      <c r="K27" s="24" t="s">
        <v>96</v>
      </c>
      <c r="L27" s="24" t="s">
        <v>97</v>
      </c>
      <c r="M27" s="24">
        <v>95.5</v>
      </c>
      <c r="N27" s="24">
        <v>64</v>
      </c>
      <c r="O27" s="24" t="s">
        <v>29</v>
      </c>
      <c r="P27" s="21" t="s">
        <v>126</v>
      </c>
      <c r="Q27" s="24" t="s">
        <v>127</v>
      </c>
      <c r="R27" s="21">
        <v>18697365729</v>
      </c>
      <c r="S27" s="21"/>
    </row>
    <row r="28" s="2" customFormat="1" ht="49" customHeight="1" spans="1:19">
      <c r="A28" s="21">
        <v>9</v>
      </c>
      <c r="B28" s="21" t="s">
        <v>128</v>
      </c>
      <c r="C28" s="21" t="s">
        <v>94</v>
      </c>
      <c r="D28" s="21">
        <f t="shared" si="3"/>
        <v>21</v>
      </c>
      <c r="E28" s="22" t="s">
        <v>22</v>
      </c>
      <c r="F28" s="27" t="str">
        <f t="shared" si="4"/>
        <v>2003-07-10</v>
      </c>
      <c r="G28" s="23" t="s">
        <v>129</v>
      </c>
      <c r="H28" s="24" t="s">
        <v>24</v>
      </c>
      <c r="I28" s="24" t="s">
        <v>25</v>
      </c>
      <c r="J28" s="24" t="s">
        <v>26</v>
      </c>
      <c r="K28" s="24" t="s">
        <v>96</v>
      </c>
      <c r="L28" s="24" t="s">
        <v>97</v>
      </c>
      <c r="M28" s="24">
        <v>95</v>
      </c>
      <c r="N28" s="24">
        <v>64</v>
      </c>
      <c r="O28" s="24" t="s">
        <v>29</v>
      </c>
      <c r="P28" s="21" t="s">
        <v>130</v>
      </c>
      <c r="Q28" s="24" t="s">
        <v>131</v>
      </c>
      <c r="R28" s="21">
        <v>18771132821</v>
      </c>
      <c r="S28" s="21"/>
    </row>
    <row r="29" s="2" customFormat="1" ht="49" customHeight="1" spans="1:19">
      <c r="A29" s="21">
        <v>10</v>
      </c>
      <c r="B29" s="21" t="s">
        <v>132</v>
      </c>
      <c r="C29" s="21" t="s">
        <v>94</v>
      </c>
      <c r="D29" s="21">
        <f t="shared" si="3"/>
        <v>35</v>
      </c>
      <c r="E29" s="22" t="s">
        <v>22</v>
      </c>
      <c r="F29" s="27" t="str">
        <f t="shared" si="4"/>
        <v>1989-08-20</v>
      </c>
      <c r="G29" s="23" t="s">
        <v>133</v>
      </c>
      <c r="H29" s="24" t="s">
        <v>24</v>
      </c>
      <c r="I29" s="24" t="s">
        <v>25</v>
      </c>
      <c r="J29" s="24" t="s">
        <v>26</v>
      </c>
      <c r="K29" s="24" t="s">
        <v>96</v>
      </c>
      <c r="L29" s="24" t="s">
        <v>97</v>
      </c>
      <c r="M29" s="24">
        <v>95.5</v>
      </c>
      <c r="N29" s="24">
        <v>71</v>
      </c>
      <c r="O29" s="24" t="s">
        <v>29</v>
      </c>
      <c r="P29" s="21" t="s">
        <v>134</v>
      </c>
      <c r="Q29" s="24" t="s">
        <v>135</v>
      </c>
      <c r="R29" s="21">
        <v>18236830131</v>
      </c>
      <c r="S29" s="21"/>
    </row>
    <row r="30" s="2" customFormat="1" ht="49" customHeight="1" spans="1:19">
      <c r="A30" s="21">
        <v>11</v>
      </c>
      <c r="B30" s="21" t="s">
        <v>136</v>
      </c>
      <c r="C30" s="21" t="s">
        <v>94</v>
      </c>
      <c r="D30" s="21">
        <f t="shared" si="3"/>
        <v>34</v>
      </c>
      <c r="E30" s="22" t="s">
        <v>22</v>
      </c>
      <c r="F30" s="27" t="str">
        <f t="shared" si="4"/>
        <v>1990-04-01</v>
      </c>
      <c r="G30" s="23" t="s">
        <v>137</v>
      </c>
      <c r="H30" s="24" t="s">
        <v>24</v>
      </c>
      <c r="I30" s="24" t="s">
        <v>25</v>
      </c>
      <c r="J30" s="24" t="s">
        <v>26</v>
      </c>
      <c r="K30" s="24" t="s">
        <v>96</v>
      </c>
      <c r="L30" s="24" t="s">
        <v>97</v>
      </c>
      <c r="M30" s="24">
        <v>96.5</v>
      </c>
      <c r="N30" s="24">
        <v>64</v>
      </c>
      <c r="O30" s="24" t="s">
        <v>29</v>
      </c>
      <c r="P30" s="21" t="s">
        <v>138</v>
      </c>
      <c r="Q30" s="24" t="s">
        <v>139</v>
      </c>
      <c r="R30" s="21">
        <v>18737436838</v>
      </c>
      <c r="S30" s="21"/>
    </row>
    <row r="31" s="2" customFormat="1" ht="49" customHeight="1" spans="1:19">
      <c r="A31" s="21">
        <v>12</v>
      </c>
      <c r="B31" s="21" t="s">
        <v>140</v>
      </c>
      <c r="C31" s="21" t="s">
        <v>94</v>
      </c>
      <c r="D31" s="21">
        <f t="shared" si="3"/>
        <v>36</v>
      </c>
      <c r="E31" s="22" t="s">
        <v>22</v>
      </c>
      <c r="F31" s="27" t="str">
        <f t="shared" si="4"/>
        <v>1988-07-06</v>
      </c>
      <c r="G31" s="23" t="s">
        <v>141</v>
      </c>
      <c r="H31" s="24" t="s">
        <v>24</v>
      </c>
      <c r="I31" s="24" t="s">
        <v>25</v>
      </c>
      <c r="J31" s="24" t="s">
        <v>26</v>
      </c>
      <c r="K31" s="24" t="s">
        <v>96</v>
      </c>
      <c r="L31" s="24" t="s">
        <v>97</v>
      </c>
      <c r="M31" s="24">
        <v>91.5</v>
      </c>
      <c r="N31" s="24">
        <v>72</v>
      </c>
      <c r="O31" s="24" t="s">
        <v>29</v>
      </c>
      <c r="P31" s="21" t="s">
        <v>142</v>
      </c>
      <c r="Q31" s="24" t="s">
        <v>143</v>
      </c>
      <c r="R31" s="21">
        <v>15290979868</v>
      </c>
      <c r="S31" s="21"/>
    </row>
    <row r="32" s="2" customFormat="1" ht="49" customHeight="1" spans="1:19">
      <c r="A32" s="21">
        <v>13</v>
      </c>
      <c r="B32" s="21" t="s">
        <v>144</v>
      </c>
      <c r="C32" s="21" t="s">
        <v>94</v>
      </c>
      <c r="D32" s="21">
        <f t="shared" si="3"/>
        <v>50</v>
      </c>
      <c r="E32" s="22" t="s">
        <v>22</v>
      </c>
      <c r="F32" s="27" t="str">
        <f t="shared" si="4"/>
        <v>1974-11-19</v>
      </c>
      <c r="G32" s="33" t="s">
        <v>145</v>
      </c>
      <c r="H32" s="24" t="s">
        <v>24</v>
      </c>
      <c r="I32" s="24" t="s">
        <v>25</v>
      </c>
      <c r="J32" s="24" t="s">
        <v>26</v>
      </c>
      <c r="K32" s="24" t="s">
        <v>96</v>
      </c>
      <c r="L32" s="24" t="s">
        <v>97</v>
      </c>
      <c r="M32" s="24">
        <v>91.5</v>
      </c>
      <c r="N32" s="24">
        <v>75</v>
      </c>
      <c r="O32" s="24" t="s">
        <v>29</v>
      </c>
      <c r="P32" s="21" t="s">
        <v>146</v>
      </c>
      <c r="Q32" s="24" t="s">
        <v>147</v>
      </c>
      <c r="R32" s="21">
        <v>13253700871</v>
      </c>
      <c r="S32" s="21"/>
    </row>
    <row r="33" s="3" customFormat="1" ht="49" customHeight="1" spans="1:19">
      <c r="A33" s="28">
        <v>1</v>
      </c>
      <c r="B33" s="22" t="s">
        <v>148</v>
      </c>
      <c r="C33" s="22" t="str">
        <f t="shared" ref="C33:C62" si="5">IF(MOD(MID(G33,17,1),2),"男","女")</f>
        <v>女</v>
      </c>
      <c r="D33" s="22">
        <f ca="1" t="shared" ref="D33:D62" si="6">YEAR(TODAY())-MID(G33,7,4)</f>
        <v>35</v>
      </c>
      <c r="E33" s="22" t="s">
        <v>22</v>
      </c>
      <c r="F33" s="27" t="str">
        <f t="shared" ref="F33:F64" si="7">TEXT(MID(G33,7,8),"0000-00-00")</f>
        <v>1990-01-28</v>
      </c>
      <c r="G33" s="34" t="s">
        <v>149</v>
      </c>
      <c r="H33" s="24" t="s">
        <v>24</v>
      </c>
      <c r="I33" s="28" t="s">
        <v>25</v>
      </c>
      <c r="J33" s="24" t="s">
        <v>150</v>
      </c>
      <c r="K33" s="24" t="s">
        <v>151</v>
      </c>
      <c r="L33" s="24" t="s">
        <v>152</v>
      </c>
      <c r="M33" s="24">
        <v>82.5</v>
      </c>
      <c r="N33" s="24">
        <v>66</v>
      </c>
      <c r="O33" s="24" t="s">
        <v>29</v>
      </c>
      <c r="P33" s="28" t="s">
        <v>153</v>
      </c>
      <c r="Q33" s="24" t="s">
        <v>154</v>
      </c>
      <c r="R33" s="22">
        <v>15936354388</v>
      </c>
      <c r="S33" s="6"/>
    </row>
    <row r="34" s="4" customFormat="1" ht="49" customHeight="1" spans="1:19">
      <c r="A34" s="28">
        <v>2</v>
      </c>
      <c r="B34" s="22" t="s">
        <v>155</v>
      </c>
      <c r="C34" s="22" t="str">
        <f t="shared" si="5"/>
        <v>女</v>
      </c>
      <c r="D34" s="22">
        <f ca="1" t="shared" si="6"/>
        <v>35</v>
      </c>
      <c r="E34" s="22" t="s">
        <v>22</v>
      </c>
      <c r="F34" s="27" t="str">
        <f t="shared" si="7"/>
        <v>1990-11-23</v>
      </c>
      <c r="G34" s="34" t="s">
        <v>156</v>
      </c>
      <c r="H34" s="24" t="s">
        <v>24</v>
      </c>
      <c r="I34" s="28" t="s">
        <v>25</v>
      </c>
      <c r="J34" s="24" t="s">
        <v>150</v>
      </c>
      <c r="K34" s="24" t="s">
        <v>151</v>
      </c>
      <c r="L34" s="24" t="s">
        <v>152</v>
      </c>
      <c r="M34" s="24">
        <v>81</v>
      </c>
      <c r="N34" s="24">
        <v>70</v>
      </c>
      <c r="O34" s="24" t="s">
        <v>29</v>
      </c>
      <c r="P34" s="28" t="s">
        <v>157</v>
      </c>
      <c r="Q34" s="24" t="s">
        <v>158</v>
      </c>
      <c r="R34" s="22">
        <v>15037190122</v>
      </c>
    </row>
    <row r="35" s="4" customFormat="1" ht="49" customHeight="1" spans="1:19">
      <c r="A35" s="28">
        <v>3</v>
      </c>
      <c r="B35" s="22" t="s">
        <v>159</v>
      </c>
      <c r="C35" s="22" t="str">
        <f t="shared" si="5"/>
        <v>女</v>
      </c>
      <c r="D35" s="22">
        <f ca="1" t="shared" si="6"/>
        <v>34</v>
      </c>
      <c r="E35" s="22" t="s">
        <v>22</v>
      </c>
      <c r="F35" s="27" t="str">
        <f t="shared" si="7"/>
        <v>1991-01-01</v>
      </c>
      <c r="G35" s="34" t="s">
        <v>160</v>
      </c>
      <c r="H35" s="24" t="s">
        <v>24</v>
      </c>
      <c r="I35" s="28" t="s">
        <v>25</v>
      </c>
      <c r="J35" s="24" t="s">
        <v>150</v>
      </c>
      <c r="K35" s="24" t="s">
        <v>151</v>
      </c>
      <c r="L35" s="24" t="s">
        <v>152</v>
      </c>
      <c r="M35" s="24">
        <v>84</v>
      </c>
      <c r="N35" s="24">
        <v>69</v>
      </c>
      <c r="O35" s="24" t="s">
        <v>29</v>
      </c>
      <c r="P35" s="28" t="s">
        <v>161</v>
      </c>
      <c r="Q35" s="24" t="s">
        <v>162</v>
      </c>
      <c r="R35" s="22">
        <v>15690876991</v>
      </c>
    </row>
    <row r="36" s="4" customFormat="1" ht="49" customHeight="1" spans="1:19">
      <c r="A36" s="28">
        <v>4</v>
      </c>
      <c r="B36" s="22" t="s">
        <v>163</v>
      </c>
      <c r="C36" s="22" t="str">
        <f t="shared" si="5"/>
        <v>女</v>
      </c>
      <c r="D36" s="22">
        <f ca="1" t="shared" si="6"/>
        <v>34</v>
      </c>
      <c r="E36" s="22" t="s">
        <v>22</v>
      </c>
      <c r="F36" s="27" t="str">
        <f t="shared" si="7"/>
        <v>1991-07-07</v>
      </c>
      <c r="G36" s="22" t="s">
        <v>164</v>
      </c>
      <c r="H36" s="24" t="s">
        <v>24</v>
      </c>
      <c r="I36" s="28" t="s">
        <v>25</v>
      </c>
      <c r="J36" s="24" t="s">
        <v>150</v>
      </c>
      <c r="K36" s="24" t="s">
        <v>151</v>
      </c>
      <c r="L36" s="24" t="s">
        <v>152</v>
      </c>
      <c r="M36" s="24">
        <v>81</v>
      </c>
      <c r="N36" s="24">
        <v>70</v>
      </c>
      <c r="O36" s="24" t="s">
        <v>29</v>
      </c>
      <c r="P36" s="28" t="s">
        <v>165</v>
      </c>
      <c r="Q36" s="24" t="s">
        <v>166</v>
      </c>
      <c r="R36" s="22">
        <v>15936372262</v>
      </c>
    </row>
    <row r="37" s="4" customFormat="1" ht="49" customHeight="1" spans="1:19">
      <c r="A37" s="28">
        <v>5</v>
      </c>
      <c r="B37" s="22" t="s">
        <v>167</v>
      </c>
      <c r="C37" s="22" t="str">
        <f t="shared" si="5"/>
        <v>女</v>
      </c>
      <c r="D37" s="22">
        <f ca="1" t="shared" si="6"/>
        <v>32</v>
      </c>
      <c r="E37" s="22" t="s">
        <v>22</v>
      </c>
      <c r="F37" s="27" t="str">
        <f t="shared" si="7"/>
        <v>1993-02-16</v>
      </c>
      <c r="G37" s="34" t="s">
        <v>168</v>
      </c>
      <c r="H37" s="24" t="s">
        <v>24</v>
      </c>
      <c r="I37" s="28" t="s">
        <v>25</v>
      </c>
      <c r="J37" s="24" t="s">
        <v>150</v>
      </c>
      <c r="K37" s="24" t="s">
        <v>151</v>
      </c>
      <c r="L37" s="24" t="s">
        <v>152</v>
      </c>
      <c r="M37" s="24">
        <v>82</v>
      </c>
      <c r="N37" s="24">
        <v>74</v>
      </c>
      <c r="O37" s="24" t="s">
        <v>29</v>
      </c>
      <c r="P37" s="28" t="s">
        <v>169</v>
      </c>
      <c r="Q37" s="24" t="s">
        <v>170</v>
      </c>
      <c r="R37" s="22">
        <v>15003748231</v>
      </c>
    </row>
    <row r="38" s="4" customFormat="1" ht="49" customHeight="1" spans="1:19">
      <c r="A38" s="28">
        <v>6</v>
      </c>
      <c r="B38" s="22" t="s">
        <v>171</v>
      </c>
      <c r="C38" s="22" t="str">
        <f t="shared" si="5"/>
        <v>女</v>
      </c>
      <c r="D38" s="22">
        <f ca="1" t="shared" si="6"/>
        <v>39</v>
      </c>
      <c r="E38" s="22" t="s">
        <v>22</v>
      </c>
      <c r="F38" s="27" t="str">
        <f t="shared" si="7"/>
        <v>1986-10-29</v>
      </c>
      <c r="G38" s="34" t="s">
        <v>172</v>
      </c>
      <c r="H38" s="24" t="s">
        <v>24</v>
      </c>
      <c r="I38" s="28" t="s">
        <v>25</v>
      </c>
      <c r="J38" s="24" t="s">
        <v>150</v>
      </c>
      <c r="K38" s="24" t="s">
        <v>151</v>
      </c>
      <c r="L38" s="24" t="s">
        <v>152</v>
      </c>
      <c r="M38" s="24">
        <v>82</v>
      </c>
      <c r="N38" s="24">
        <v>67</v>
      </c>
      <c r="O38" s="24" t="s">
        <v>29</v>
      </c>
      <c r="P38" s="28" t="s">
        <v>173</v>
      </c>
      <c r="Q38" s="24" t="s">
        <v>174</v>
      </c>
      <c r="R38" s="22">
        <v>15188517174</v>
      </c>
    </row>
    <row r="39" s="4" customFormat="1" ht="49" customHeight="1" spans="1:19">
      <c r="A39" s="28">
        <v>7</v>
      </c>
      <c r="B39" s="22" t="s">
        <v>175</v>
      </c>
      <c r="C39" s="22" t="str">
        <f t="shared" si="5"/>
        <v>女</v>
      </c>
      <c r="D39" s="22">
        <f ca="1" t="shared" si="6"/>
        <v>40</v>
      </c>
      <c r="E39" s="22" t="s">
        <v>22</v>
      </c>
      <c r="F39" s="27" t="str">
        <f t="shared" si="7"/>
        <v>1985-06-15</v>
      </c>
      <c r="G39" s="34" t="s">
        <v>176</v>
      </c>
      <c r="H39" s="24" t="s">
        <v>24</v>
      </c>
      <c r="I39" s="28" t="s">
        <v>25</v>
      </c>
      <c r="J39" s="24" t="s">
        <v>150</v>
      </c>
      <c r="K39" s="24" t="s">
        <v>151</v>
      </c>
      <c r="L39" s="24" t="s">
        <v>152</v>
      </c>
      <c r="M39" s="24">
        <v>83</v>
      </c>
      <c r="N39" s="24">
        <v>62</v>
      </c>
      <c r="O39" s="24" t="s">
        <v>29</v>
      </c>
      <c r="P39" s="28" t="s">
        <v>177</v>
      </c>
      <c r="Q39" s="24" t="s">
        <v>178</v>
      </c>
      <c r="R39" s="22">
        <v>13298219527</v>
      </c>
    </row>
    <row r="40" s="4" customFormat="1" ht="49" customHeight="1" spans="1:19">
      <c r="A40" s="28">
        <v>8</v>
      </c>
      <c r="B40" s="22" t="s">
        <v>179</v>
      </c>
      <c r="C40" s="22" t="str">
        <f t="shared" si="5"/>
        <v>女</v>
      </c>
      <c r="D40" s="22">
        <f ca="1" t="shared" si="6"/>
        <v>34</v>
      </c>
      <c r="E40" s="22" t="s">
        <v>22</v>
      </c>
      <c r="F40" s="27" t="str">
        <f t="shared" si="7"/>
        <v>1991-03-21</v>
      </c>
      <c r="G40" s="34" t="s">
        <v>180</v>
      </c>
      <c r="H40" s="24" t="s">
        <v>24</v>
      </c>
      <c r="I40" s="28" t="s">
        <v>25</v>
      </c>
      <c r="J40" s="24" t="s">
        <v>150</v>
      </c>
      <c r="K40" s="24" t="s">
        <v>151</v>
      </c>
      <c r="L40" s="24" t="s">
        <v>152</v>
      </c>
      <c r="M40" s="24">
        <v>83</v>
      </c>
      <c r="N40" s="24">
        <v>65</v>
      </c>
      <c r="O40" s="24" t="s">
        <v>29</v>
      </c>
      <c r="P40" s="28" t="s">
        <v>181</v>
      </c>
      <c r="Q40" s="24" t="s">
        <v>182</v>
      </c>
      <c r="R40" s="22">
        <v>13460505137</v>
      </c>
    </row>
    <row r="41" s="4" customFormat="1" ht="49" customHeight="1" spans="1:19">
      <c r="A41" s="28">
        <v>9</v>
      </c>
      <c r="B41" s="22" t="s">
        <v>183</v>
      </c>
      <c r="C41" s="22" t="str">
        <f t="shared" si="5"/>
        <v>女</v>
      </c>
      <c r="D41" s="22">
        <f ca="1" t="shared" si="6"/>
        <v>38</v>
      </c>
      <c r="E41" s="22" t="s">
        <v>22</v>
      </c>
      <c r="F41" s="27" t="str">
        <f t="shared" si="7"/>
        <v>1987-12-04</v>
      </c>
      <c r="G41" s="34" t="s">
        <v>184</v>
      </c>
      <c r="H41" s="24" t="s">
        <v>24</v>
      </c>
      <c r="I41" s="28" t="s">
        <v>25</v>
      </c>
      <c r="J41" s="24" t="s">
        <v>150</v>
      </c>
      <c r="K41" s="24" t="s">
        <v>151</v>
      </c>
      <c r="L41" s="24" t="s">
        <v>152</v>
      </c>
      <c r="M41" s="24">
        <v>84</v>
      </c>
      <c r="N41" s="24">
        <v>67</v>
      </c>
      <c r="O41" s="24" t="s">
        <v>29</v>
      </c>
      <c r="P41" s="28" t="s">
        <v>185</v>
      </c>
      <c r="Q41" s="24" t="s">
        <v>186</v>
      </c>
      <c r="R41" s="22">
        <v>15037474204</v>
      </c>
    </row>
    <row r="42" s="4" customFormat="1" ht="49" customHeight="1" spans="1:19">
      <c r="A42" s="28">
        <v>10</v>
      </c>
      <c r="B42" s="22" t="s">
        <v>187</v>
      </c>
      <c r="C42" s="22" t="str">
        <f t="shared" si="5"/>
        <v>女</v>
      </c>
      <c r="D42" s="22">
        <f ca="1" t="shared" si="6"/>
        <v>39</v>
      </c>
      <c r="E42" s="22" t="s">
        <v>22</v>
      </c>
      <c r="F42" s="27" t="str">
        <f t="shared" si="7"/>
        <v>1986-07-15</v>
      </c>
      <c r="G42" s="34" t="s">
        <v>188</v>
      </c>
      <c r="H42" s="24" t="s">
        <v>24</v>
      </c>
      <c r="I42" s="28" t="s">
        <v>25</v>
      </c>
      <c r="J42" s="24" t="s">
        <v>150</v>
      </c>
      <c r="K42" s="24" t="s">
        <v>151</v>
      </c>
      <c r="L42" s="24" t="s">
        <v>152</v>
      </c>
      <c r="M42" s="24">
        <v>83.5</v>
      </c>
      <c r="N42" s="24">
        <v>65</v>
      </c>
      <c r="O42" s="24" t="s">
        <v>29</v>
      </c>
      <c r="P42" s="28" t="s">
        <v>189</v>
      </c>
      <c r="Q42" s="24" t="s">
        <v>190</v>
      </c>
      <c r="R42" s="22">
        <v>15038949291</v>
      </c>
    </row>
    <row r="43" s="4" customFormat="1" ht="49" customHeight="1" spans="1:19">
      <c r="A43" s="28">
        <v>11</v>
      </c>
      <c r="B43" s="22" t="s">
        <v>191</v>
      </c>
      <c r="C43" s="22" t="str">
        <f t="shared" si="5"/>
        <v>女</v>
      </c>
      <c r="D43" s="22">
        <f ca="1" t="shared" si="6"/>
        <v>38</v>
      </c>
      <c r="E43" s="22" t="s">
        <v>22</v>
      </c>
      <c r="F43" s="27" t="str">
        <f t="shared" si="7"/>
        <v>1987-09-12</v>
      </c>
      <c r="G43" s="34" t="s">
        <v>192</v>
      </c>
      <c r="H43" s="24" t="s">
        <v>24</v>
      </c>
      <c r="I43" s="28" t="s">
        <v>25</v>
      </c>
      <c r="J43" s="24" t="s">
        <v>150</v>
      </c>
      <c r="K43" s="24" t="s">
        <v>151</v>
      </c>
      <c r="L43" s="24" t="s">
        <v>152</v>
      </c>
      <c r="M43" s="24">
        <v>85</v>
      </c>
      <c r="N43" s="24">
        <v>65</v>
      </c>
      <c r="O43" s="24" t="s">
        <v>29</v>
      </c>
      <c r="P43" s="28" t="s">
        <v>193</v>
      </c>
      <c r="Q43" s="24" t="s">
        <v>186</v>
      </c>
      <c r="R43" s="22">
        <v>18768828691</v>
      </c>
    </row>
    <row r="44" s="4" customFormat="1" ht="49" customHeight="1" spans="1:19">
      <c r="A44" s="28">
        <v>12</v>
      </c>
      <c r="B44" s="22" t="s">
        <v>194</v>
      </c>
      <c r="C44" s="22" t="str">
        <f t="shared" si="5"/>
        <v>女</v>
      </c>
      <c r="D44" s="22">
        <f ca="1" t="shared" si="6"/>
        <v>26</v>
      </c>
      <c r="E44" s="22" t="s">
        <v>22</v>
      </c>
      <c r="F44" s="27" t="str">
        <f t="shared" si="7"/>
        <v>1999-11-29</v>
      </c>
      <c r="G44" s="22" t="s">
        <v>195</v>
      </c>
      <c r="H44" s="24" t="s">
        <v>24</v>
      </c>
      <c r="I44" s="28" t="s">
        <v>25</v>
      </c>
      <c r="J44" s="24" t="s">
        <v>150</v>
      </c>
      <c r="K44" s="24" t="s">
        <v>151</v>
      </c>
      <c r="L44" s="24" t="s">
        <v>152</v>
      </c>
      <c r="M44" s="24">
        <v>83.5</v>
      </c>
      <c r="N44" s="24">
        <v>66</v>
      </c>
      <c r="O44" s="24" t="s">
        <v>29</v>
      </c>
      <c r="P44" s="28" t="s">
        <v>196</v>
      </c>
      <c r="Q44" s="24" t="s">
        <v>197</v>
      </c>
      <c r="R44" s="22">
        <v>18137462108</v>
      </c>
    </row>
    <row r="45" s="4" customFormat="1" ht="49" customHeight="1" spans="1:19">
      <c r="A45" s="28">
        <v>13</v>
      </c>
      <c r="B45" s="22" t="s">
        <v>198</v>
      </c>
      <c r="C45" s="22" t="str">
        <f t="shared" si="5"/>
        <v>女</v>
      </c>
      <c r="D45" s="22">
        <f ca="1" t="shared" si="6"/>
        <v>37</v>
      </c>
      <c r="E45" s="22" t="s">
        <v>22</v>
      </c>
      <c r="F45" s="27" t="str">
        <f t="shared" si="7"/>
        <v>1988-10-23</v>
      </c>
      <c r="G45" s="34" t="s">
        <v>199</v>
      </c>
      <c r="H45" s="24" t="s">
        <v>24</v>
      </c>
      <c r="I45" s="28" t="s">
        <v>25</v>
      </c>
      <c r="J45" s="24" t="s">
        <v>150</v>
      </c>
      <c r="K45" s="24" t="s">
        <v>151</v>
      </c>
      <c r="L45" s="24" t="s">
        <v>152</v>
      </c>
      <c r="M45" s="24">
        <v>79.5</v>
      </c>
      <c r="N45" s="24">
        <v>68</v>
      </c>
      <c r="O45" s="24" t="s">
        <v>29</v>
      </c>
      <c r="P45" s="28" t="s">
        <v>200</v>
      </c>
      <c r="Q45" s="24" t="s">
        <v>201</v>
      </c>
      <c r="R45" s="22">
        <v>15237473382</v>
      </c>
    </row>
    <row r="46" s="4" customFormat="1" ht="49" customHeight="1" spans="1:19">
      <c r="A46" s="28">
        <v>14</v>
      </c>
      <c r="B46" s="22" t="s">
        <v>202</v>
      </c>
      <c r="C46" s="22" t="str">
        <f t="shared" si="5"/>
        <v>女</v>
      </c>
      <c r="D46" s="22">
        <f ca="1" t="shared" si="6"/>
        <v>42</v>
      </c>
      <c r="E46" s="22" t="s">
        <v>22</v>
      </c>
      <c r="F46" s="27" t="str">
        <f t="shared" si="7"/>
        <v>1983-09-01</v>
      </c>
      <c r="G46" s="34" t="s">
        <v>203</v>
      </c>
      <c r="H46" s="24" t="s">
        <v>24</v>
      </c>
      <c r="I46" s="28" t="s">
        <v>25</v>
      </c>
      <c r="J46" s="24" t="s">
        <v>150</v>
      </c>
      <c r="K46" s="24" t="s">
        <v>151</v>
      </c>
      <c r="L46" s="24" t="s">
        <v>152</v>
      </c>
      <c r="M46" s="24">
        <v>83.5</v>
      </c>
      <c r="N46" s="24">
        <v>65</v>
      </c>
      <c r="O46" s="24" t="s">
        <v>29</v>
      </c>
      <c r="P46" s="28" t="s">
        <v>204</v>
      </c>
      <c r="Q46" s="24" t="s">
        <v>205</v>
      </c>
      <c r="R46" s="22">
        <v>15893791958</v>
      </c>
    </row>
    <row r="47" s="4" customFormat="1" ht="49" customHeight="1" spans="1:19">
      <c r="A47" s="28">
        <v>15</v>
      </c>
      <c r="B47" s="22" t="s">
        <v>206</v>
      </c>
      <c r="C47" s="22" t="str">
        <f t="shared" si="5"/>
        <v>女</v>
      </c>
      <c r="D47" s="22">
        <f ca="1" t="shared" si="6"/>
        <v>45</v>
      </c>
      <c r="E47" s="22" t="s">
        <v>22</v>
      </c>
      <c r="F47" s="27" t="str">
        <f t="shared" si="7"/>
        <v>1980-09-20</v>
      </c>
      <c r="G47" s="34" t="s">
        <v>207</v>
      </c>
      <c r="H47" s="24" t="s">
        <v>24</v>
      </c>
      <c r="I47" s="28" t="s">
        <v>25</v>
      </c>
      <c r="J47" s="24" t="s">
        <v>150</v>
      </c>
      <c r="K47" s="24" t="s">
        <v>151</v>
      </c>
      <c r="L47" s="24" t="s">
        <v>152</v>
      </c>
      <c r="M47" s="24">
        <v>83</v>
      </c>
      <c r="N47" s="24">
        <v>72</v>
      </c>
      <c r="O47" s="24" t="s">
        <v>29</v>
      </c>
      <c r="P47" s="35" t="s">
        <v>208</v>
      </c>
      <c r="Q47" s="24" t="s">
        <v>209</v>
      </c>
      <c r="R47" s="22">
        <v>13273854858</v>
      </c>
    </row>
    <row r="48" s="4" customFormat="1" ht="49" customHeight="1" spans="1:19">
      <c r="A48" s="28">
        <v>16</v>
      </c>
      <c r="B48" s="22" t="s">
        <v>210</v>
      </c>
      <c r="C48" s="22" t="str">
        <f t="shared" si="5"/>
        <v>女</v>
      </c>
      <c r="D48" s="22">
        <f ca="1" t="shared" si="6"/>
        <v>34</v>
      </c>
      <c r="E48" s="22" t="s">
        <v>22</v>
      </c>
      <c r="F48" s="27" t="str">
        <f t="shared" si="7"/>
        <v>1991-04-16</v>
      </c>
      <c r="G48" s="34" t="s">
        <v>211</v>
      </c>
      <c r="H48" s="24" t="s">
        <v>24</v>
      </c>
      <c r="I48" s="28" t="s">
        <v>25</v>
      </c>
      <c r="J48" s="24" t="s">
        <v>150</v>
      </c>
      <c r="K48" s="24" t="s">
        <v>151</v>
      </c>
      <c r="L48" s="24" t="s">
        <v>152</v>
      </c>
      <c r="M48" s="24">
        <v>82.5</v>
      </c>
      <c r="N48" s="24">
        <v>65</v>
      </c>
      <c r="O48" s="24" t="s">
        <v>29</v>
      </c>
      <c r="P48" s="28" t="s">
        <v>212</v>
      </c>
      <c r="Q48" s="24" t="s">
        <v>213</v>
      </c>
      <c r="R48" s="22">
        <v>13839013310</v>
      </c>
    </row>
    <row r="49" s="4" customFormat="1" ht="49" customHeight="1" spans="1:19">
      <c r="A49" s="28">
        <v>17</v>
      </c>
      <c r="B49" s="22" t="s">
        <v>214</v>
      </c>
      <c r="C49" s="22" t="str">
        <f t="shared" si="5"/>
        <v>女</v>
      </c>
      <c r="D49" s="22">
        <f ca="1" t="shared" si="6"/>
        <v>36</v>
      </c>
      <c r="E49" s="22" t="s">
        <v>22</v>
      </c>
      <c r="F49" s="27" t="str">
        <f t="shared" si="7"/>
        <v>1989-06-29</v>
      </c>
      <c r="G49" s="34" t="s">
        <v>215</v>
      </c>
      <c r="H49" s="24" t="s">
        <v>24</v>
      </c>
      <c r="I49" s="28" t="s">
        <v>25</v>
      </c>
      <c r="J49" s="24" t="s">
        <v>150</v>
      </c>
      <c r="K49" s="24" t="s">
        <v>151</v>
      </c>
      <c r="L49" s="24" t="s">
        <v>152</v>
      </c>
      <c r="M49" s="24">
        <v>84.5</v>
      </c>
      <c r="N49" s="24">
        <v>68</v>
      </c>
      <c r="O49" s="24" t="s">
        <v>29</v>
      </c>
      <c r="P49" s="28" t="s">
        <v>216</v>
      </c>
      <c r="Q49" s="24" t="s">
        <v>217</v>
      </c>
      <c r="R49" s="22">
        <v>13815291276</v>
      </c>
    </row>
    <row r="50" s="4" customFormat="1" ht="49" customHeight="1" spans="1:19">
      <c r="A50" s="28">
        <v>18</v>
      </c>
      <c r="B50" s="22" t="s">
        <v>218</v>
      </c>
      <c r="C50" s="22" t="str">
        <f t="shared" si="5"/>
        <v>女</v>
      </c>
      <c r="D50" s="22">
        <f ca="1" t="shared" si="6"/>
        <v>32</v>
      </c>
      <c r="E50" s="22" t="s">
        <v>22</v>
      </c>
      <c r="F50" s="27" t="str">
        <f t="shared" si="7"/>
        <v>1993-09-26</v>
      </c>
      <c r="G50" s="34" t="s">
        <v>219</v>
      </c>
      <c r="H50" s="24" t="s">
        <v>24</v>
      </c>
      <c r="I50" s="28" t="s">
        <v>25</v>
      </c>
      <c r="J50" s="24" t="s">
        <v>150</v>
      </c>
      <c r="K50" s="24" t="s">
        <v>151</v>
      </c>
      <c r="L50" s="24" t="s">
        <v>152</v>
      </c>
      <c r="M50" s="24">
        <v>85</v>
      </c>
      <c r="N50" s="24">
        <v>67</v>
      </c>
      <c r="O50" s="24" t="s">
        <v>29</v>
      </c>
      <c r="P50" s="28" t="s">
        <v>220</v>
      </c>
      <c r="Q50" s="24" t="s">
        <v>221</v>
      </c>
      <c r="R50" s="22">
        <v>18236810372</v>
      </c>
    </row>
    <row r="51" s="4" customFormat="1" ht="49" customHeight="1" spans="1:19">
      <c r="A51" s="28">
        <v>19</v>
      </c>
      <c r="B51" s="22" t="s">
        <v>222</v>
      </c>
      <c r="C51" s="22" t="str">
        <f t="shared" si="5"/>
        <v>女</v>
      </c>
      <c r="D51" s="22">
        <f ca="1" t="shared" si="6"/>
        <v>36</v>
      </c>
      <c r="E51" s="22" t="s">
        <v>22</v>
      </c>
      <c r="F51" s="27" t="str">
        <f t="shared" si="7"/>
        <v>1989-05-22</v>
      </c>
      <c r="G51" s="34" t="s">
        <v>223</v>
      </c>
      <c r="H51" s="24" t="s">
        <v>24</v>
      </c>
      <c r="I51" s="28" t="s">
        <v>25</v>
      </c>
      <c r="J51" s="24" t="s">
        <v>150</v>
      </c>
      <c r="K51" s="24" t="s">
        <v>151</v>
      </c>
      <c r="L51" s="24" t="s">
        <v>152</v>
      </c>
      <c r="M51" s="24">
        <v>85</v>
      </c>
      <c r="N51" s="24">
        <v>66</v>
      </c>
      <c r="O51" s="24" t="s">
        <v>29</v>
      </c>
      <c r="P51" s="28" t="s">
        <v>224</v>
      </c>
      <c r="Q51" s="24" t="s">
        <v>225</v>
      </c>
      <c r="R51" s="22">
        <v>15093387887</v>
      </c>
    </row>
    <row r="52" s="4" customFormat="1" ht="49" customHeight="1" spans="1:19">
      <c r="A52" s="28">
        <v>20</v>
      </c>
      <c r="B52" s="22" t="s">
        <v>226</v>
      </c>
      <c r="C52" s="22" t="str">
        <f t="shared" si="5"/>
        <v>女</v>
      </c>
      <c r="D52" s="22">
        <f ca="1" t="shared" si="6"/>
        <v>26</v>
      </c>
      <c r="E52" s="22" t="s">
        <v>22</v>
      </c>
      <c r="F52" s="27" t="str">
        <f t="shared" si="7"/>
        <v>1999-02-09</v>
      </c>
      <c r="G52" s="34" t="s">
        <v>227</v>
      </c>
      <c r="H52" s="24" t="s">
        <v>24</v>
      </c>
      <c r="I52" s="28" t="s">
        <v>25</v>
      </c>
      <c r="J52" s="24" t="s">
        <v>150</v>
      </c>
      <c r="K52" s="24" t="s">
        <v>151</v>
      </c>
      <c r="L52" s="24" t="s">
        <v>152</v>
      </c>
      <c r="M52" s="24">
        <v>83</v>
      </c>
      <c r="N52" s="24">
        <v>72</v>
      </c>
      <c r="O52" s="24" t="s">
        <v>29</v>
      </c>
      <c r="P52" s="28" t="s">
        <v>228</v>
      </c>
      <c r="Q52" s="24" t="s">
        <v>229</v>
      </c>
      <c r="R52" s="22">
        <v>15716796391</v>
      </c>
    </row>
    <row r="53" s="4" customFormat="1" ht="49" customHeight="1" spans="1:19">
      <c r="A53" s="28">
        <v>21</v>
      </c>
      <c r="B53" s="22" t="s">
        <v>230</v>
      </c>
      <c r="C53" s="22" t="str">
        <f t="shared" si="5"/>
        <v>女</v>
      </c>
      <c r="D53" s="22">
        <f ca="1" t="shared" si="6"/>
        <v>36</v>
      </c>
      <c r="E53" s="22" t="s">
        <v>22</v>
      </c>
      <c r="F53" s="27" t="str">
        <f t="shared" si="7"/>
        <v>1989-05-24</v>
      </c>
      <c r="G53" s="34" t="s">
        <v>231</v>
      </c>
      <c r="H53" s="24" t="s">
        <v>24</v>
      </c>
      <c r="I53" s="28" t="s">
        <v>25</v>
      </c>
      <c r="J53" s="24" t="s">
        <v>150</v>
      </c>
      <c r="K53" s="24" t="s">
        <v>151</v>
      </c>
      <c r="L53" s="24" t="s">
        <v>152</v>
      </c>
      <c r="M53" s="24">
        <v>84.5</v>
      </c>
      <c r="N53" s="24">
        <v>64</v>
      </c>
      <c r="O53" s="24" t="s">
        <v>29</v>
      </c>
      <c r="P53" s="28" t="s">
        <v>232</v>
      </c>
      <c r="Q53" s="24" t="s">
        <v>233</v>
      </c>
      <c r="R53" s="22">
        <v>13298215547</v>
      </c>
    </row>
    <row r="54" s="4" customFormat="1" ht="49" customHeight="1" spans="1:19">
      <c r="A54" s="28">
        <v>22</v>
      </c>
      <c r="B54" s="22" t="s">
        <v>234</v>
      </c>
      <c r="C54" s="22" t="str">
        <f t="shared" si="5"/>
        <v>女</v>
      </c>
      <c r="D54" s="22">
        <f ca="1" t="shared" si="6"/>
        <v>35</v>
      </c>
      <c r="E54" s="22" t="s">
        <v>22</v>
      </c>
      <c r="F54" s="27" t="str">
        <f t="shared" si="7"/>
        <v>1990-01-03</v>
      </c>
      <c r="G54" s="34" t="s">
        <v>235</v>
      </c>
      <c r="H54" s="24" t="s">
        <v>24</v>
      </c>
      <c r="I54" s="28" t="s">
        <v>25</v>
      </c>
      <c r="J54" s="24" t="s">
        <v>150</v>
      </c>
      <c r="K54" s="24" t="s">
        <v>151</v>
      </c>
      <c r="L54" s="24" t="s">
        <v>152</v>
      </c>
      <c r="M54" s="24">
        <v>79</v>
      </c>
      <c r="N54" s="24">
        <v>66</v>
      </c>
      <c r="O54" s="24" t="s">
        <v>29</v>
      </c>
      <c r="P54" s="28" t="s">
        <v>236</v>
      </c>
      <c r="Q54" s="24" t="s">
        <v>237</v>
      </c>
      <c r="R54" s="22">
        <v>17698005065</v>
      </c>
    </row>
    <row r="55" s="4" customFormat="1" ht="49" customHeight="1" spans="1:19">
      <c r="A55" s="28">
        <v>23</v>
      </c>
      <c r="B55" s="22" t="s">
        <v>238</v>
      </c>
      <c r="C55" s="22" t="str">
        <f t="shared" si="5"/>
        <v>女</v>
      </c>
      <c r="D55" s="22">
        <f ca="1" t="shared" si="6"/>
        <v>37</v>
      </c>
      <c r="E55" s="22" t="s">
        <v>22</v>
      </c>
      <c r="F55" s="27" t="str">
        <f t="shared" si="7"/>
        <v>1988-12-26</v>
      </c>
      <c r="G55" s="34" t="s">
        <v>239</v>
      </c>
      <c r="H55" s="24" t="s">
        <v>24</v>
      </c>
      <c r="I55" s="28" t="s">
        <v>25</v>
      </c>
      <c r="J55" s="24" t="s">
        <v>150</v>
      </c>
      <c r="K55" s="24" t="s">
        <v>151</v>
      </c>
      <c r="L55" s="24" t="s">
        <v>152</v>
      </c>
      <c r="M55" s="24">
        <v>82</v>
      </c>
      <c r="N55" s="24">
        <v>65</v>
      </c>
      <c r="O55" s="24" t="s">
        <v>29</v>
      </c>
      <c r="P55" s="28" t="s">
        <v>240</v>
      </c>
      <c r="Q55" s="24" t="s">
        <v>241</v>
      </c>
      <c r="R55" s="22">
        <v>13298438350</v>
      </c>
    </row>
    <row r="56" s="4" customFormat="1" ht="49" customHeight="1" spans="1:19">
      <c r="A56" s="28">
        <v>24</v>
      </c>
      <c r="B56" s="22" t="s">
        <v>242</v>
      </c>
      <c r="C56" s="22" t="str">
        <f t="shared" si="5"/>
        <v>女</v>
      </c>
      <c r="D56" s="22">
        <f ca="1" t="shared" si="6"/>
        <v>36</v>
      </c>
      <c r="E56" s="22" t="s">
        <v>22</v>
      </c>
      <c r="F56" s="27" t="str">
        <f t="shared" si="7"/>
        <v>1989-09-01</v>
      </c>
      <c r="G56" s="34" t="s">
        <v>243</v>
      </c>
      <c r="H56" s="24" t="s">
        <v>24</v>
      </c>
      <c r="I56" s="28" t="s">
        <v>25</v>
      </c>
      <c r="J56" s="24" t="s">
        <v>150</v>
      </c>
      <c r="K56" s="24" t="s">
        <v>151</v>
      </c>
      <c r="L56" s="24" t="s">
        <v>152</v>
      </c>
      <c r="M56" s="24">
        <v>76.5</v>
      </c>
      <c r="N56" s="24">
        <v>64</v>
      </c>
      <c r="O56" s="24" t="s">
        <v>29</v>
      </c>
      <c r="P56" s="28" t="s">
        <v>244</v>
      </c>
      <c r="Q56" s="24" t="s">
        <v>245</v>
      </c>
      <c r="R56" s="22">
        <v>13409391927</v>
      </c>
    </row>
    <row r="57" s="4" customFormat="1" ht="49" customHeight="1" spans="1:19">
      <c r="A57" s="28">
        <v>25</v>
      </c>
      <c r="B57" s="22" t="s">
        <v>246</v>
      </c>
      <c r="C57" s="22" t="str">
        <f t="shared" si="5"/>
        <v>女</v>
      </c>
      <c r="D57" s="22">
        <f ca="1" t="shared" si="6"/>
        <v>40</v>
      </c>
      <c r="E57" s="22" t="s">
        <v>22</v>
      </c>
      <c r="F57" s="27" t="str">
        <f t="shared" si="7"/>
        <v>1985-11-05</v>
      </c>
      <c r="G57" s="34" t="s">
        <v>247</v>
      </c>
      <c r="H57" s="24" t="s">
        <v>24</v>
      </c>
      <c r="I57" s="28" t="s">
        <v>25</v>
      </c>
      <c r="J57" s="24" t="s">
        <v>150</v>
      </c>
      <c r="K57" s="24" t="s">
        <v>151</v>
      </c>
      <c r="L57" s="24" t="s">
        <v>152</v>
      </c>
      <c r="M57" s="24">
        <v>82</v>
      </c>
      <c r="N57" s="24">
        <v>70</v>
      </c>
      <c r="O57" s="24" t="s">
        <v>29</v>
      </c>
      <c r="P57" s="28" t="s">
        <v>248</v>
      </c>
      <c r="Q57" s="24" t="s">
        <v>182</v>
      </c>
      <c r="R57" s="22">
        <v>18864633018</v>
      </c>
    </row>
    <row r="58" s="4" customFormat="1" ht="49" customHeight="1" spans="1:19">
      <c r="A58" s="28">
        <v>26</v>
      </c>
      <c r="B58" s="22" t="s">
        <v>249</v>
      </c>
      <c r="C58" s="22" t="str">
        <f t="shared" si="5"/>
        <v>女</v>
      </c>
      <c r="D58" s="22">
        <f ca="1" t="shared" si="6"/>
        <v>24</v>
      </c>
      <c r="E58" s="22" t="s">
        <v>22</v>
      </c>
      <c r="F58" s="27" t="str">
        <f t="shared" si="7"/>
        <v>2001-08-11</v>
      </c>
      <c r="G58" s="34" t="s">
        <v>250</v>
      </c>
      <c r="H58" s="24" t="s">
        <v>24</v>
      </c>
      <c r="I58" s="28" t="s">
        <v>25</v>
      </c>
      <c r="J58" s="24" t="s">
        <v>150</v>
      </c>
      <c r="K58" s="24" t="s">
        <v>151</v>
      </c>
      <c r="L58" s="24" t="s">
        <v>152</v>
      </c>
      <c r="M58" s="24">
        <v>80.5</v>
      </c>
      <c r="N58" s="24">
        <v>63</v>
      </c>
      <c r="O58" s="24" t="s">
        <v>29</v>
      </c>
      <c r="P58" s="28" t="s">
        <v>251</v>
      </c>
      <c r="Q58" s="24" t="s">
        <v>252</v>
      </c>
      <c r="R58" s="22">
        <v>15939943058</v>
      </c>
    </row>
    <row r="59" s="4" customFormat="1" ht="49" customHeight="1" spans="1:19">
      <c r="A59" s="28">
        <v>27</v>
      </c>
      <c r="B59" s="22" t="s">
        <v>253</v>
      </c>
      <c r="C59" s="22" t="str">
        <f t="shared" si="5"/>
        <v>女</v>
      </c>
      <c r="D59" s="22">
        <f ca="1" t="shared" si="6"/>
        <v>42</v>
      </c>
      <c r="E59" s="22" t="s">
        <v>22</v>
      </c>
      <c r="F59" s="27" t="str">
        <f t="shared" si="7"/>
        <v>1983-10-19</v>
      </c>
      <c r="G59" s="34" t="s">
        <v>254</v>
      </c>
      <c r="H59" s="24" t="s">
        <v>24</v>
      </c>
      <c r="I59" s="28" t="s">
        <v>25</v>
      </c>
      <c r="J59" s="24" t="s">
        <v>150</v>
      </c>
      <c r="K59" s="24" t="s">
        <v>151</v>
      </c>
      <c r="L59" s="24" t="s">
        <v>152</v>
      </c>
      <c r="M59" s="24">
        <v>82.5</v>
      </c>
      <c r="N59" s="24">
        <v>64</v>
      </c>
      <c r="O59" s="24" t="s">
        <v>29</v>
      </c>
      <c r="P59" s="28" t="s">
        <v>255</v>
      </c>
      <c r="Q59" s="24" t="s">
        <v>256</v>
      </c>
      <c r="R59" s="22">
        <v>17720860171</v>
      </c>
    </row>
    <row r="60" s="4" customFormat="1" ht="49" customHeight="1" spans="1:19">
      <c r="A60" s="28">
        <v>28</v>
      </c>
      <c r="B60" s="22" t="s">
        <v>257</v>
      </c>
      <c r="C60" s="22" t="str">
        <f t="shared" si="5"/>
        <v>女</v>
      </c>
      <c r="D60" s="22">
        <f ca="1" t="shared" si="6"/>
        <v>37</v>
      </c>
      <c r="E60" s="22" t="s">
        <v>22</v>
      </c>
      <c r="F60" s="27" t="str">
        <f t="shared" si="7"/>
        <v>1988-01-06</v>
      </c>
      <c r="G60" s="34" t="s">
        <v>258</v>
      </c>
      <c r="H60" s="24" t="s">
        <v>24</v>
      </c>
      <c r="I60" s="28" t="s">
        <v>25</v>
      </c>
      <c r="J60" s="24" t="s">
        <v>150</v>
      </c>
      <c r="K60" s="24" t="s">
        <v>151</v>
      </c>
      <c r="L60" s="24" t="s">
        <v>152</v>
      </c>
      <c r="M60" s="24">
        <v>81</v>
      </c>
      <c r="N60" s="24">
        <v>66</v>
      </c>
      <c r="O60" s="24" t="s">
        <v>29</v>
      </c>
      <c r="P60" s="28" t="s">
        <v>259</v>
      </c>
      <c r="Q60" s="24" t="s">
        <v>260</v>
      </c>
      <c r="R60" s="22">
        <v>18749599832</v>
      </c>
    </row>
    <row r="61" s="4" customFormat="1" ht="49" customHeight="1" spans="1:19">
      <c r="A61" s="28">
        <v>29</v>
      </c>
      <c r="B61" s="22" t="s">
        <v>261</v>
      </c>
      <c r="C61" s="22" t="str">
        <f t="shared" si="5"/>
        <v>女</v>
      </c>
      <c r="D61" s="22">
        <f ca="1" t="shared" si="6"/>
        <v>29</v>
      </c>
      <c r="E61" s="22" t="s">
        <v>22</v>
      </c>
      <c r="F61" s="27" t="str">
        <f t="shared" si="7"/>
        <v>1996-02-25</v>
      </c>
      <c r="G61" s="34" t="s">
        <v>262</v>
      </c>
      <c r="H61" s="24" t="s">
        <v>24</v>
      </c>
      <c r="I61" s="28" t="s">
        <v>25</v>
      </c>
      <c r="J61" s="24" t="s">
        <v>150</v>
      </c>
      <c r="K61" s="24" t="s">
        <v>151</v>
      </c>
      <c r="L61" s="24" t="s">
        <v>152</v>
      </c>
      <c r="M61" s="24">
        <v>82</v>
      </c>
      <c r="N61" s="24">
        <v>63</v>
      </c>
      <c r="O61" s="24" t="s">
        <v>29</v>
      </c>
      <c r="P61" s="28" t="s">
        <v>263</v>
      </c>
      <c r="Q61" s="24" t="s">
        <v>264</v>
      </c>
      <c r="R61" s="22">
        <v>15290946260</v>
      </c>
    </row>
    <row r="62" s="4" customFormat="1" ht="49" customHeight="1" spans="1:19">
      <c r="A62" s="28">
        <v>30</v>
      </c>
      <c r="B62" s="22" t="s">
        <v>265</v>
      </c>
      <c r="C62" s="22" t="str">
        <f t="shared" si="5"/>
        <v>女</v>
      </c>
      <c r="D62" s="22">
        <f ca="1" t="shared" si="6"/>
        <v>41</v>
      </c>
      <c r="E62" s="22" t="s">
        <v>22</v>
      </c>
      <c r="F62" s="27" t="str">
        <f t="shared" si="7"/>
        <v>1984-10-15</v>
      </c>
      <c r="G62" s="34" t="s">
        <v>266</v>
      </c>
      <c r="H62" s="24" t="s">
        <v>24</v>
      </c>
      <c r="I62" s="28" t="s">
        <v>25</v>
      </c>
      <c r="J62" s="24" t="s">
        <v>150</v>
      </c>
      <c r="K62" s="24" t="s">
        <v>151</v>
      </c>
      <c r="L62" s="24" t="s">
        <v>152</v>
      </c>
      <c r="M62" s="24">
        <v>83.5</v>
      </c>
      <c r="N62" s="24">
        <v>65</v>
      </c>
      <c r="O62" s="24" t="s">
        <v>29</v>
      </c>
      <c r="P62" s="28" t="s">
        <v>267</v>
      </c>
      <c r="Q62" s="24" t="s">
        <v>268</v>
      </c>
      <c r="R62" s="22">
        <v>13271283496</v>
      </c>
    </row>
    <row r="63" s="5" customFormat="1" ht="49" customHeight="1" spans="1:19">
      <c r="A63" s="28">
        <v>1</v>
      </c>
      <c r="B63" s="29" t="s">
        <v>269</v>
      </c>
      <c r="C63" s="22" t="str">
        <f t="shared" ref="C63:C65" si="8">IF(MOD(MID(G63,17,1),2),"男","女")</f>
        <v>女</v>
      </c>
      <c r="D63" s="22">
        <f ca="1" t="shared" ref="D63:D65" si="9">YEAR(TODAY())-MID(G63,7,4)</f>
        <v>54</v>
      </c>
      <c r="E63" s="22" t="s">
        <v>22</v>
      </c>
      <c r="F63" s="27" t="str">
        <f t="shared" si="7"/>
        <v>1971-09-05</v>
      </c>
      <c r="G63" s="36" t="s">
        <v>270</v>
      </c>
      <c r="H63" s="24" t="s">
        <v>24</v>
      </c>
      <c r="I63" s="28" t="s">
        <v>25</v>
      </c>
      <c r="J63" s="24" t="s">
        <v>150</v>
      </c>
      <c r="K63" s="24" t="s">
        <v>271</v>
      </c>
      <c r="L63" s="24" t="s">
        <v>272</v>
      </c>
      <c r="M63" s="24">
        <v>83.5</v>
      </c>
      <c r="N63" s="24">
        <v>62</v>
      </c>
      <c r="O63" s="24" t="s">
        <v>29</v>
      </c>
      <c r="P63" s="28" t="s">
        <v>273</v>
      </c>
      <c r="Q63" s="28" t="s">
        <v>274</v>
      </c>
      <c r="R63" s="30">
        <v>15937429026</v>
      </c>
      <c r="S63" s="4"/>
    </row>
    <row r="64" s="5" customFormat="1" ht="49" customHeight="1" spans="1:19">
      <c r="A64" s="28">
        <v>2</v>
      </c>
      <c r="B64" s="22" t="s">
        <v>275</v>
      </c>
      <c r="C64" s="22" t="str">
        <f t="shared" si="8"/>
        <v>女</v>
      </c>
      <c r="D64" s="22">
        <f ca="1" t="shared" si="9"/>
        <v>32</v>
      </c>
      <c r="E64" s="22" t="s">
        <v>22</v>
      </c>
      <c r="F64" s="27" t="str">
        <f t="shared" si="7"/>
        <v>1993-10-20</v>
      </c>
      <c r="G64" s="34" t="s">
        <v>276</v>
      </c>
      <c r="H64" s="24" t="s">
        <v>24</v>
      </c>
      <c r="I64" s="28" t="s">
        <v>25</v>
      </c>
      <c r="J64" s="24" t="s">
        <v>150</v>
      </c>
      <c r="K64" s="24" t="s">
        <v>271</v>
      </c>
      <c r="L64" s="24" t="s">
        <v>272</v>
      </c>
      <c r="M64" s="24">
        <v>96.5</v>
      </c>
      <c r="N64" s="24">
        <v>67</v>
      </c>
      <c r="O64" s="24" t="s">
        <v>29</v>
      </c>
      <c r="P64" s="28" t="s">
        <v>277</v>
      </c>
      <c r="Q64" s="24" t="s">
        <v>278</v>
      </c>
      <c r="R64" s="30">
        <v>13462117227</v>
      </c>
      <c r="S64" s="4"/>
    </row>
    <row r="65" s="5" customFormat="1" ht="49" customHeight="1" spans="1:19">
      <c r="A65" s="28">
        <v>3</v>
      </c>
      <c r="B65" s="22" t="s">
        <v>279</v>
      </c>
      <c r="C65" s="22" t="str">
        <f t="shared" si="8"/>
        <v>女</v>
      </c>
      <c r="D65" s="22">
        <f ca="1" t="shared" si="9"/>
        <v>36</v>
      </c>
      <c r="E65" s="22" t="s">
        <v>22</v>
      </c>
      <c r="F65" s="27" t="str">
        <f t="shared" ref="F65:F82" si="10">TEXT(MID(G65,7,8),"0000-00-00")</f>
        <v>1989-01-01</v>
      </c>
      <c r="G65" s="34" t="s">
        <v>280</v>
      </c>
      <c r="H65" s="24" t="s">
        <v>24</v>
      </c>
      <c r="I65" s="28" t="s">
        <v>25</v>
      </c>
      <c r="J65" s="24" t="s">
        <v>150</v>
      </c>
      <c r="K65" s="24" t="s">
        <v>271</v>
      </c>
      <c r="L65" s="24" t="s">
        <v>272</v>
      </c>
      <c r="M65" s="24">
        <v>96</v>
      </c>
      <c r="N65" s="24">
        <v>65</v>
      </c>
      <c r="O65" s="24" t="s">
        <v>29</v>
      </c>
      <c r="P65" s="28" t="s">
        <v>281</v>
      </c>
      <c r="Q65" s="24" t="s">
        <v>282</v>
      </c>
      <c r="R65" s="30">
        <v>18437406228</v>
      </c>
      <c r="S65" s="4"/>
    </row>
    <row r="66" s="5" customFormat="1" ht="49" customHeight="1" spans="1:19">
      <c r="A66" s="28">
        <v>4</v>
      </c>
      <c r="B66" s="30" t="s">
        <v>283</v>
      </c>
      <c r="C66" s="29" t="s">
        <v>94</v>
      </c>
      <c r="D66" s="22">
        <v>43</v>
      </c>
      <c r="E66" s="22" t="s">
        <v>22</v>
      </c>
      <c r="F66" s="27" t="str">
        <f t="shared" si="10"/>
        <v>1981-11-12</v>
      </c>
      <c r="G66" s="34" t="s">
        <v>284</v>
      </c>
      <c r="H66" s="24" t="s">
        <v>24</v>
      </c>
      <c r="I66" s="28" t="s">
        <v>25</v>
      </c>
      <c r="J66" s="24" t="s">
        <v>150</v>
      </c>
      <c r="K66" s="24" t="s">
        <v>271</v>
      </c>
      <c r="L66" s="24" t="s">
        <v>272</v>
      </c>
      <c r="M66" s="24">
        <v>92</v>
      </c>
      <c r="N66" s="24">
        <v>70</v>
      </c>
      <c r="O66" s="24" t="s">
        <v>29</v>
      </c>
      <c r="P66" s="28" t="s">
        <v>285</v>
      </c>
      <c r="Q66" s="28" t="s">
        <v>286</v>
      </c>
      <c r="R66" s="30">
        <v>15978003480</v>
      </c>
      <c r="S66" s="4"/>
    </row>
    <row r="67" s="5" customFormat="1" ht="49" customHeight="1" spans="1:19">
      <c r="A67" s="28">
        <v>5</v>
      </c>
      <c r="B67" s="29" t="s">
        <v>287</v>
      </c>
      <c r="C67" s="29" t="s">
        <v>94</v>
      </c>
      <c r="D67" s="22">
        <v>55</v>
      </c>
      <c r="E67" s="22" t="s">
        <v>22</v>
      </c>
      <c r="F67" s="27" t="str">
        <f t="shared" si="10"/>
        <v>1969-09-06</v>
      </c>
      <c r="G67" s="34" t="s">
        <v>288</v>
      </c>
      <c r="H67" s="24" t="s">
        <v>24</v>
      </c>
      <c r="I67" s="28" t="s">
        <v>25</v>
      </c>
      <c r="J67" s="24" t="s">
        <v>150</v>
      </c>
      <c r="K67" s="24" t="s">
        <v>271</v>
      </c>
      <c r="L67" s="24" t="s">
        <v>272</v>
      </c>
      <c r="M67" s="24">
        <v>86.5</v>
      </c>
      <c r="N67" s="24">
        <v>64</v>
      </c>
      <c r="O67" s="24" t="s">
        <v>29</v>
      </c>
      <c r="P67" s="28" t="s">
        <v>289</v>
      </c>
      <c r="Q67" s="28" t="s">
        <v>290</v>
      </c>
      <c r="R67" s="30">
        <v>15994072769</v>
      </c>
      <c r="S67" s="4"/>
    </row>
    <row r="68" s="4" customFormat="1" ht="49" customHeight="1" spans="1:19">
      <c r="A68" s="28">
        <v>6</v>
      </c>
      <c r="B68" s="28" t="s">
        <v>291</v>
      </c>
      <c r="C68" s="22" t="str">
        <f t="shared" ref="C68:C73" si="11">IF(MOD(MID(G68,17,1),2),"男","女")</f>
        <v>女</v>
      </c>
      <c r="D68" s="22">
        <f ca="1" t="shared" ref="D68:D73" si="12">YEAR(TODAY())-MID(G68,7,4)</f>
        <v>36</v>
      </c>
      <c r="E68" s="22" t="s">
        <v>22</v>
      </c>
      <c r="F68" s="27" t="str">
        <f t="shared" si="10"/>
        <v>1989-03-08</v>
      </c>
      <c r="G68" s="35" t="s">
        <v>292</v>
      </c>
      <c r="H68" s="24" t="s">
        <v>24</v>
      </c>
      <c r="I68" s="28" t="s">
        <v>25</v>
      </c>
      <c r="J68" s="24" t="s">
        <v>150</v>
      </c>
      <c r="K68" s="24" t="s">
        <v>271</v>
      </c>
      <c r="L68" s="24" t="s">
        <v>272</v>
      </c>
      <c r="M68" s="24">
        <v>93</v>
      </c>
      <c r="N68" s="24">
        <v>63</v>
      </c>
      <c r="O68" s="24" t="s">
        <v>29</v>
      </c>
      <c r="P68" s="28" t="s">
        <v>293</v>
      </c>
      <c r="Q68" s="28" t="s">
        <v>294</v>
      </c>
      <c r="R68" s="30">
        <v>15690892851</v>
      </c>
    </row>
    <row r="69" s="4" customFormat="1" ht="49" customHeight="1" spans="1:19">
      <c r="A69" s="28">
        <v>7</v>
      </c>
      <c r="B69" s="29" t="s">
        <v>295</v>
      </c>
      <c r="C69" s="29" t="s">
        <v>94</v>
      </c>
      <c r="D69" s="22">
        <v>31</v>
      </c>
      <c r="E69" s="29" t="s">
        <v>22</v>
      </c>
      <c r="F69" s="27" t="str">
        <f t="shared" si="10"/>
        <v>1993-12-07</v>
      </c>
      <c r="G69" s="35" t="s">
        <v>296</v>
      </c>
      <c r="H69" s="24" t="s">
        <v>24</v>
      </c>
      <c r="I69" s="28" t="s">
        <v>25</v>
      </c>
      <c r="J69" s="24" t="s">
        <v>150</v>
      </c>
      <c r="K69" s="24" t="s">
        <v>271</v>
      </c>
      <c r="L69" s="24" t="s">
        <v>272</v>
      </c>
      <c r="M69" s="24">
        <v>92</v>
      </c>
      <c r="N69" s="24">
        <v>62</v>
      </c>
      <c r="O69" s="24" t="s">
        <v>29</v>
      </c>
      <c r="P69" s="28" t="s">
        <v>297</v>
      </c>
      <c r="Q69" s="28" t="s">
        <v>298</v>
      </c>
      <c r="R69" s="30">
        <v>13771793643</v>
      </c>
    </row>
    <row r="70" s="6" customFormat="1" ht="49" customHeight="1" spans="1:19">
      <c r="A70" s="28">
        <v>8</v>
      </c>
      <c r="B70" s="22" t="s">
        <v>299</v>
      </c>
      <c r="C70" s="22" t="str">
        <f t="shared" si="11"/>
        <v>女</v>
      </c>
      <c r="D70" s="22">
        <f ca="1" t="shared" si="12"/>
        <v>52</v>
      </c>
      <c r="E70" s="22" t="s">
        <v>22</v>
      </c>
      <c r="F70" s="27" t="str">
        <f t="shared" si="10"/>
        <v>1973-04-09</v>
      </c>
      <c r="G70" s="34" t="s">
        <v>300</v>
      </c>
      <c r="H70" s="24" t="s">
        <v>24</v>
      </c>
      <c r="I70" s="28" t="s">
        <v>25</v>
      </c>
      <c r="J70" s="24" t="s">
        <v>150</v>
      </c>
      <c r="K70" s="24" t="s">
        <v>271</v>
      </c>
      <c r="L70" s="24" t="s">
        <v>272</v>
      </c>
      <c r="M70" s="24">
        <v>90.5</v>
      </c>
      <c r="N70" s="24">
        <v>62</v>
      </c>
      <c r="O70" s="24" t="s">
        <v>29</v>
      </c>
      <c r="P70" s="28" t="s">
        <v>301</v>
      </c>
      <c r="Q70" s="24" t="s">
        <v>302</v>
      </c>
      <c r="R70" s="30">
        <v>19939196233</v>
      </c>
    </row>
    <row r="71" s="3" customFormat="1" ht="49" customHeight="1" spans="1:19">
      <c r="A71" s="28">
        <v>9</v>
      </c>
      <c r="B71" s="29" t="s">
        <v>303</v>
      </c>
      <c r="C71" s="22" t="str">
        <f t="shared" si="11"/>
        <v>女</v>
      </c>
      <c r="D71" s="22">
        <f ca="1" t="shared" si="12"/>
        <v>46</v>
      </c>
      <c r="E71" s="22" t="s">
        <v>22</v>
      </c>
      <c r="F71" s="27" t="str">
        <f t="shared" si="10"/>
        <v>1979-12-08</v>
      </c>
      <c r="G71" s="36" t="s">
        <v>304</v>
      </c>
      <c r="H71" s="24" t="s">
        <v>24</v>
      </c>
      <c r="I71" s="28" t="s">
        <v>25</v>
      </c>
      <c r="J71" s="24" t="s">
        <v>150</v>
      </c>
      <c r="K71" s="24" t="s">
        <v>271</v>
      </c>
      <c r="L71" s="24" t="s">
        <v>272</v>
      </c>
      <c r="M71" s="24">
        <v>96</v>
      </c>
      <c r="N71" s="24">
        <v>65</v>
      </c>
      <c r="O71" s="24" t="s">
        <v>29</v>
      </c>
      <c r="P71" s="28" t="s">
        <v>305</v>
      </c>
      <c r="Q71" s="28" t="s">
        <v>306</v>
      </c>
      <c r="R71" s="30">
        <v>13683747719</v>
      </c>
      <c r="S71" s="6"/>
    </row>
    <row r="72" s="4" customFormat="1" ht="49" customHeight="1" spans="1:19">
      <c r="A72" s="28">
        <v>10</v>
      </c>
      <c r="B72" s="28" t="s">
        <v>307</v>
      </c>
      <c r="C72" s="22" t="str">
        <f t="shared" si="11"/>
        <v>女</v>
      </c>
      <c r="D72" s="22">
        <f ca="1" t="shared" si="12"/>
        <v>32</v>
      </c>
      <c r="E72" s="22" t="s">
        <v>22</v>
      </c>
      <c r="F72" s="27" t="str">
        <f t="shared" si="10"/>
        <v>1993-08-15</v>
      </c>
      <c r="G72" s="35" t="s">
        <v>308</v>
      </c>
      <c r="H72" s="24" t="s">
        <v>24</v>
      </c>
      <c r="I72" s="28" t="s">
        <v>25</v>
      </c>
      <c r="J72" s="24" t="s">
        <v>150</v>
      </c>
      <c r="K72" s="24" t="s">
        <v>271</v>
      </c>
      <c r="L72" s="24" t="s">
        <v>272</v>
      </c>
      <c r="M72" s="24">
        <v>94.5</v>
      </c>
      <c r="N72" s="24">
        <v>61</v>
      </c>
      <c r="O72" s="24" t="s">
        <v>29</v>
      </c>
      <c r="P72" s="28" t="s">
        <v>309</v>
      </c>
      <c r="Q72" s="28" t="s">
        <v>310</v>
      </c>
      <c r="R72" s="30">
        <v>15290910306</v>
      </c>
    </row>
    <row r="73" s="4" customFormat="1" ht="49" customHeight="1" spans="1:19">
      <c r="A73" s="28">
        <v>11</v>
      </c>
      <c r="B73" s="22" t="s">
        <v>311</v>
      </c>
      <c r="C73" s="22" t="str">
        <f t="shared" si="11"/>
        <v>女</v>
      </c>
      <c r="D73" s="22">
        <f ca="1" t="shared" si="12"/>
        <v>37</v>
      </c>
      <c r="E73" s="22" t="s">
        <v>22</v>
      </c>
      <c r="F73" s="27" t="str">
        <f t="shared" si="10"/>
        <v>1988-12-11</v>
      </c>
      <c r="G73" s="35" t="s">
        <v>312</v>
      </c>
      <c r="H73" s="24" t="s">
        <v>24</v>
      </c>
      <c r="I73" s="28" t="s">
        <v>25</v>
      </c>
      <c r="J73" s="24" t="s">
        <v>150</v>
      </c>
      <c r="K73" s="24" t="s">
        <v>271</v>
      </c>
      <c r="L73" s="24" t="s">
        <v>272</v>
      </c>
      <c r="M73" s="24">
        <v>96.5</v>
      </c>
      <c r="N73" s="24">
        <v>62</v>
      </c>
      <c r="O73" s="24" t="s">
        <v>29</v>
      </c>
      <c r="P73" s="28" t="s">
        <v>313</v>
      </c>
      <c r="Q73" s="24" t="s">
        <v>314</v>
      </c>
      <c r="R73" s="30">
        <v>15333999470</v>
      </c>
    </row>
    <row r="74" s="6" customFormat="1" ht="49" customHeight="1" spans="1:19">
      <c r="A74" s="28">
        <v>12</v>
      </c>
      <c r="B74" s="30" t="s">
        <v>315</v>
      </c>
      <c r="C74" s="29" t="s">
        <v>94</v>
      </c>
      <c r="D74" s="22">
        <v>43</v>
      </c>
      <c r="E74" s="22" t="s">
        <v>22</v>
      </c>
      <c r="F74" s="27" t="str">
        <f t="shared" si="10"/>
        <v>1981-05-20</v>
      </c>
      <c r="G74" s="35" t="s">
        <v>316</v>
      </c>
      <c r="H74" s="24" t="s">
        <v>24</v>
      </c>
      <c r="I74" s="28" t="s">
        <v>25</v>
      </c>
      <c r="J74" s="24" t="s">
        <v>150</v>
      </c>
      <c r="K74" s="24" t="s">
        <v>271</v>
      </c>
      <c r="L74" s="24" t="s">
        <v>272</v>
      </c>
      <c r="M74" s="24">
        <v>90</v>
      </c>
      <c r="N74" s="24">
        <v>66</v>
      </c>
      <c r="O74" s="24" t="s">
        <v>29</v>
      </c>
      <c r="P74" s="28" t="s">
        <v>317</v>
      </c>
      <c r="Q74" s="28" t="s">
        <v>318</v>
      </c>
      <c r="R74" s="30">
        <v>13569949728</v>
      </c>
    </row>
    <row r="75" s="7" customFormat="1" ht="49" customHeight="1" spans="1:19">
      <c r="A75" s="28">
        <v>13</v>
      </c>
      <c r="B75" s="28" t="s">
        <v>319</v>
      </c>
      <c r="C75" s="22" t="str">
        <f t="shared" ref="C75:C78" si="13">IF(MOD(MID(G75,17,1),2),"男","女")</f>
        <v>女</v>
      </c>
      <c r="D75" s="22">
        <f ca="1" t="shared" ref="D75:D78" si="14">YEAR(TODAY())-MID(G75,7,4)</f>
        <v>42</v>
      </c>
      <c r="E75" s="22" t="s">
        <v>22</v>
      </c>
      <c r="F75" s="27" t="str">
        <f t="shared" si="10"/>
        <v>1983-11-19</v>
      </c>
      <c r="G75" s="35" t="s">
        <v>320</v>
      </c>
      <c r="H75" s="24" t="s">
        <v>24</v>
      </c>
      <c r="I75" s="28" t="s">
        <v>25</v>
      </c>
      <c r="J75" s="24" t="s">
        <v>150</v>
      </c>
      <c r="K75" s="24" t="s">
        <v>271</v>
      </c>
      <c r="L75" s="24" t="s">
        <v>272</v>
      </c>
      <c r="M75" s="24">
        <v>96</v>
      </c>
      <c r="N75" s="24">
        <v>72</v>
      </c>
      <c r="O75" s="24" t="s">
        <v>29</v>
      </c>
      <c r="P75" s="28" t="s">
        <v>321</v>
      </c>
      <c r="Q75" s="28" t="s">
        <v>274</v>
      </c>
      <c r="R75" s="30">
        <v>18039993596</v>
      </c>
      <c r="S75" s="31"/>
    </row>
    <row r="76" s="7" customFormat="1" ht="49" customHeight="1" spans="1:19">
      <c r="A76" s="28">
        <v>14</v>
      </c>
      <c r="B76" s="29" t="s">
        <v>322</v>
      </c>
      <c r="C76" s="29" t="s">
        <v>94</v>
      </c>
      <c r="D76" s="22">
        <v>42</v>
      </c>
      <c r="E76" s="22" t="s">
        <v>22</v>
      </c>
      <c r="F76" s="27" t="str">
        <f t="shared" si="10"/>
        <v>1982-01-30</v>
      </c>
      <c r="G76" s="35" t="s">
        <v>323</v>
      </c>
      <c r="H76" s="24" t="s">
        <v>24</v>
      </c>
      <c r="I76" s="28" t="s">
        <v>25</v>
      </c>
      <c r="J76" s="24" t="s">
        <v>150</v>
      </c>
      <c r="K76" s="24" t="s">
        <v>271</v>
      </c>
      <c r="L76" s="24" t="s">
        <v>272</v>
      </c>
      <c r="M76" s="24">
        <v>94</v>
      </c>
      <c r="N76" s="24">
        <v>69</v>
      </c>
      <c r="O76" s="24" t="s">
        <v>29</v>
      </c>
      <c r="P76" s="28" t="s">
        <v>324</v>
      </c>
      <c r="Q76" s="28" t="s">
        <v>325</v>
      </c>
      <c r="R76" s="30">
        <v>18839926831</v>
      </c>
      <c r="S76" s="31"/>
    </row>
    <row r="77" s="7" customFormat="1" ht="49" customHeight="1" spans="1:19">
      <c r="A77" s="28">
        <v>15</v>
      </c>
      <c r="B77" s="22" t="s">
        <v>326</v>
      </c>
      <c r="C77" s="22" t="str">
        <f t="shared" si="13"/>
        <v>女</v>
      </c>
      <c r="D77" s="22">
        <f ca="1" t="shared" si="14"/>
        <v>36</v>
      </c>
      <c r="E77" s="22" t="s">
        <v>22</v>
      </c>
      <c r="F77" s="27" t="str">
        <f t="shared" si="10"/>
        <v>1989-04-25</v>
      </c>
      <c r="G77" s="28" t="s">
        <v>327</v>
      </c>
      <c r="H77" s="24" t="s">
        <v>24</v>
      </c>
      <c r="I77" s="28" t="s">
        <v>25</v>
      </c>
      <c r="J77" s="24" t="s">
        <v>150</v>
      </c>
      <c r="K77" s="24" t="s">
        <v>271</v>
      </c>
      <c r="L77" s="24" t="s">
        <v>272</v>
      </c>
      <c r="M77" s="24">
        <v>93.5</v>
      </c>
      <c r="N77" s="24">
        <v>62</v>
      </c>
      <c r="O77" s="24" t="s">
        <v>29</v>
      </c>
      <c r="P77" s="28" t="s">
        <v>328</v>
      </c>
      <c r="Q77" s="24" t="s">
        <v>329</v>
      </c>
      <c r="R77" s="30">
        <v>17516235320</v>
      </c>
      <c r="S77" s="31"/>
    </row>
    <row r="78" s="7" customFormat="1" ht="49" customHeight="1" spans="1:19">
      <c r="A78" s="28">
        <v>16</v>
      </c>
      <c r="B78" s="22" t="s">
        <v>330</v>
      </c>
      <c r="C78" s="22" t="str">
        <f t="shared" si="13"/>
        <v>女</v>
      </c>
      <c r="D78" s="22">
        <f ca="1" t="shared" si="14"/>
        <v>48</v>
      </c>
      <c r="E78" s="22" t="s">
        <v>22</v>
      </c>
      <c r="F78" s="27" t="str">
        <f t="shared" si="10"/>
        <v>1977-05-06</v>
      </c>
      <c r="G78" s="35" t="s">
        <v>331</v>
      </c>
      <c r="H78" s="24" t="s">
        <v>24</v>
      </c>
      <c r="I78" s="28" t="s">
        <v>25</v>
      </c>
      <c r="J78" s="24" t="s">
        <v>150</v>
      </c>
      <c r="K78" s="24" t="s">
        <v>271</v>
      </c>
      <c r="L78" s="24" t="s">
        <v>272</v>
      </c>
      <c r="M78" s="24">
        <v>92</v>
      </c>
      <c r="N78" s="24">
        <v>64</v>
      </c>
      <c r="O78" s="24" t="s">
        <v>29</v>
      </c>
      <c r="P78" s="28" t="s">
        <v>332</v>
      </c>
      <c r="Q78" s="24" t="s">
        <v>333</v>
      </c>
      <c r="R78" s="30">
        <v>15837416156</v>
      </c>
      <c r="S78" s="31"/>
    </row>
    <row r="79" s="8" customFormat="1" ht="49" customHeight="1" spans="1:19">
      <c r="A79" s="28">
        <v>17</v>
      </c>
      <c r="B79" s="30" t="s">
        <v>334</v>
      </c>
      <c r="C79" s="29" t="s">
        <v>94</v>
      </c>
      <c r="D79" s="22">
        <v>25</v>
      </c>
      <c r="E79" s="22" t="s">
        <v>22</v>
      </c>
      <c r="F79" s="27" t="str">
        <f t="shared" si="10"/>
        <v>1999-06-25</v>
      </c>
      <c r="G79" s="28" t="s">
        <v>335</v>
      </c>
      <c r="H79" s="24" t="s">
        <v>24</v>
      </c>
      <c r="I79" s="28" t="s">
        <v>25</v>
      </c>
      <c r="J79" s="24" t="s">
        <v>150</v>
      </c>
      <c r="K79" s="24" t="s">
        <v>271</v>
      </c>
      <c r="L79" s="24" t="s">
        <v>272</v>
      </c>
      <c r="M79" s="24">
        <v>92</v>
      </c>
      <c r="N79" s="24">
        <v>65</v>
      </c>
      <c r="O79" s="24" t="s">
        <v>29</v>
      </c>
      <c r="P79" s="28" t="s">
        <v>336</v>
      </c>
      <c r="Q79" s="28" t="s">
        <v>337</v>
      </c>
      <c r="R79" s="30">
        <v>13462164315</v>
      </c>
      <c r="S79" s="32"/>
    </row>
    <row r="80" s="8" customFormat="1" ht="49" customHeight="1" spans="1:19">
      <c r="A80" s="28">
        <v>18</v>
      </c>
      <c r="B80" s="29" t="s">
        <v>338</v>
      </c>
      <c r="C80" s="22" t="str">
        <f>IF(MOD(MID(G80,17,1),2),"男","女")</f>
        <v>女</v>
      </c>
      <c r="D80" s="22">
        <f ca="1">YEAR(TODAY())-MID(G80,7,4)</f>
        <v>25</v>
      </c>
      <c r="E80" s="22" t="s">
        <v>22</v>
      </c>
      <c r="F80" s="27" t="str">
        <f t="shared" si="10"/>
        <v>2000-01-08</v>
      </c>
      <c r="G80" s="28" t="s">
        <v>339</v>
      </c>
      <c r="H80" s="24" t="s">
        <v>24</v>
      </c>
      <c r="I80" s="28" t="s">
        <v>25</v>
      </c>
      <c r="J80" s="24" t="s">
        <v>150</v>
      </c>
      <c r="K80" s="24" t="s">
        <v>271</v>
      </c>
      <c r="L80" s="24" t="s">
        <v>272</v>
      </c>
      <c r="M80" s="24">
        <v>92</v>
      </c>
      <c r="N80" s="24">
        <v>62</v>
      </c>
      <c r="O80" s="24" t="s">
        <v>29</v>
      </c>
      <c r="P80" s="28" t="s">
        <v>340</v>
      </c>
      <c r="Q80" s="28" t="s">
        <v>341</v>
      </c>
      <c r="R80" s="30">
        <v>15603741168</v>
      </c>
      <c r="S80" s="32"/>
    </row>
    <row r="81" s="8" customFormat="1" ht="49" customHeight="1" spans="1:19">
      <c r="A81" s="28">
        <v>19</v>
      </c>
      <c r="B81" s="29" t="s">
        <v>342</v>
      </c>
      <c r="C81" s="29" t="s">
        <v>94</v>
      </c>
      <c r="D81" s="22">
        <v>30</v>
      </c>
      <c r="E81" s="22" t="s">
        <v>22</v>
      </c>
      <c r="F81" s="27" t="str">
        <f t="shared" si="10"/>
        <v>1994-10-21</v>
      </c>
      <c r="G81" s="35" t="s">
        <v>343</v>
      </c>
      <c r="H81" s="24" t="s">
        <v>24</v>
      </c>
      <c r="I81" s="28" t="s">
        <v>25</v>
      </c>
      <c r="J81" s="24" t="s">
        <v>150</v>
      </c>
      <c r="K81" s="24" t="s">
        <v>271</v>
      </c>
      <c r="L81" s="24" t="s">
        <v>272</v>
      </c>
      <c r="M81" s="24">
        <v>94.5</v>
      </c>
      <c r="N81" s="24">
        <v>65</v>
      </c>
      <c r="O81" s="24" t="s">
        <v>29</v>
      </c>
      <c r="P81" s="28" t="s">
        <v>344</v>
      </c>
      <c r="Q81" s="28" t="s">
        <v>345</v>
      </c>
      <c r="R81" s="30">
        <v>18703618628</v>
      </c>
      <c r="S81" s="32"/>
    </row>
    <row r="82" s="8" customFormat="1" ht="49" customHeight="1" spans="1:19">
      <c r="A82" s="28">
        <v>20</v>
      </c>
      <c r="B82" s="29" t="s">
        <v>346</v>
      </c>
      <c r="C82" s="29" t="s">
        <v>94</v>
      </c>
      <c r="D82" s="22">
        <v>22</v>
      </c>
      <c r="E82" s="22" t="s">
        <v>22</v>
      </c>
      <c r="F82" s="27" t="str">
        <f t="shared" si="10"/>
        <v>2002-02-06</v>
      </c>
      <c r="G82" s="35" t="s">
        <v>347</v>
      </c>
      <c r="H82" s="24" t="s">
        <v>24</v>
      </c>
      <c r="I82" s="28" t="s">
        <v>25</v>
      </c>
      <c r="J82" s="24" t="s">
        <v>150</v>
      </c>
      <c r="K82" s="24" t="s">
        <v>271</v>
      </c>
      <c r="L82" s="24" t="s">
        <v>272</v>
      </c>
      <c r="M82" s="24">
        <v>90.5</v>
      </c>
      <c r="N82" s="24">
        <v>65</v>
      </c>
      <c r="O82" s="24" t="s">
        <v>29</v>
      </c>
      <c r="P82" s="28" t="s">
        <v>348</v>
      </c>
      <c r="Q82" s="28" t="s">
        <v>349</v>
      </c>
      <c r="R82" s="30">
        <v>18339042356</v>
      </c>
      <c r="S82" s="32"/>
    </row>
  </sheetData>
  <autoFilter xmlns:etc="http://www.wps.cn/officeDocument/2017/etCustomData" ref="A3:S82" etc:filterBottomFollowUsedRange="0">
    <extLst/>
  </autoFilter>
  <mergeCells count="2">
    <mergeCell ref="A1:S1"/>
    <mergeCell ref="A2:S2"/>
  </mergeCells>
  <conditionalFormatting sqref="B36">
    <cfRule type="duplicateValues" dxfId="0" priority="3"/>
  </conditionalFormatting>
  <conditionalFormatting sqref="B37">
    <cfRule type="duplicateValues" dxfId="0" priority="2"/>
  </conditionalFormatting>
  <conditionalFormatting sqref="B34:B35">
    <cfRule type="duplicateValues" dxfId="0" priority="4"/>
  </conditionalFormatting>
  <conditionalFormatting sqref="B63:B6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倪ㄧ灬洁。</cp:lastModifiedBy>
  <dcterms:created xsi:type="dcterms:W3CDTF">2024-06-12T08:13:00Z</dcterms:created>
  <dcterms:modified xsi:type="dcterms:W3CDTF">2025-11-29T02:07:31Z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3C75C3D351784E59A649EE9621E7915D_13</vt:lpwstr>
  </property>
  <property fmtid="{D5CDD505-2E9C-101B-9397-08002B2CF9AE}" pid="3" name="KSOProductBuildVer">
    <vt:lpwstr>2052-12.1.0.23542</vt:lpwstr>
  </property>
</Properties>
</file>